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3-Informes/Informes de gestión mensuales/2023-07-informe de gestión/Anexos informe/"/>
    </mc:Choice>
  </mc:AlternateContent>
  <xr:revisionPtr revIDLastSave="2" documentId="8_{1C30EFE1-642E-469E-9167-BCEF688C8B8A}" xr6:coauthVersionLast="47" xr6:coauthVersionMax="47" xr10:uidLastSave="{05A70E27-4FC6-4A64-9594-908C333EBE69}"/>
  <bookViews>
    <workbookView xWindow="-120" yWindow="-120" windowWidth="29040" windowHeight="15720" tabRatio="761" xr2:uid="{A5F19A62-5665-467A-9E43-83E2A9F72540}"/>
  </bookViews>
  <sheets>
    <sheet name="EJECUCIÓN INGRESOS" sheetId="2" r:id="rId1"/>
    <sheet name="EJECUCIÓN GASTOS" sheetId="3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1">'EJECUCIÓN GASTOS'!$A$1:$Q$139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9" i="3" l="1"/>
  <c r="O136" i="3"/>
  <c r="O135" i="3"/>
  <c r="O134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8" i="2"/>
</calcChain>
</file>

<file path=xl/sharedStrings.xml><?xml version="1.0" encoding="utf-8"?>
<sst xmlns="http://schemas.openxmlformats.org/spreadsheetml/2006/main" count="530" uniqueCount="515">
  <si>
    <t>TRANSFERENCIAS CORRIENTES</t>
  </si>
  <si>
    <t>SISTEMA GENERAL DE SEGURIDAD SOCIAL INTEGRAL</t>
  </si>
  <si>
    <t>Recursos CCF / FOSFEC - Ley 1929 de 2018</t>
  </si>
  <si>
    <t>TOTAL</t>
  </si>
  <si>
    <t>CONTRIBUCIONES</t>
  </si>
  <si>
    <t>Concepto del Rubro</t>
  </si>
  <si>
    <t>Código del Rubro</t>
  </si>
  <si>
    <t>Aforo Inicial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</si>
  <si>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</si>
  <si>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</si>
  <si>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</si>
  <si>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</si>
  <si>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</si>
  <si>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</si>
  <si>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</si>
  <si>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</si>
  <si>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</si>
  <si>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</si>
  <si>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</si>
  <si>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</si>
  <si>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</si>
  <si>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</si>
  <si>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</si>
  <si>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</si>
  <si>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</si>
  <si>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</si>
  <si>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</si>
  <si>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</si>
  <si>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</si>
  <si>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</si>
  <si>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</si>
  <si>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</si>
  <si>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</si>
  <si>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</si>
  <si>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</si>
  <si>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</si>
  <si>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</si>
  <si>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</si>
  <si>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</si>
  <si>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</si>
  <si>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</si>
  <si>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</si>
  <si>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</si>
  <si>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</si>
  <si>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</si>
  <si>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</si>
  <si>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</si>
  <si>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</si>
  <si>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</si>
  <si>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</si>
  <si>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</si>
  <si>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</si>
  <si>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</si>
  <si>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</si>
  <si>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</si>
  <si>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</si>
  <si>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</si>
  <si>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</si>
  <si>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</si>
  <si>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</si>
  <si>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</si>
  <si>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</si>
  <si>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</si>
  <si>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</si>
  <si>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</si>
  <si>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</si>
  <si>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</si>
  <si>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</si>
  <si>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</si>
  <si>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</si>
  <si>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</si>
  <si>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</si>
  <si>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</si>
  <si>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</si>
  <si>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</si>
  <si>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</si>
  <si>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</si>
  <si>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</si>
  <si>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</si>
  <si>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</si>
  <si>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</si>
  <si>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</si>
  <si>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</si>
  <si>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</si>
  <si>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</si>
  <si>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</si>
  <si>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</si>
  <si>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</si>
  <si>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</si>
  <si>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</si>
  <si>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</si>
  <si>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</si>
  <si>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</si>
  <si>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</si>
  <si>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</si>
  <si>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</si>
  <si>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</si>
  <si>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</si>
  <si>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</si>
  <si>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</si>
  <si>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</si>
  <si>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</si>
  <si>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</si>
  <si>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</si>
  <si>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</si>
  <si>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</si>
  <si>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</si>
  <si>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</si>
  <si>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</si>
  <si>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</si>
  <si>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</si>
  <si>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</si>
  <si>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</si>
  <si>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</si>
  <si>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</si>
  <si>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</si>
  <si>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</si>
  <si>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</si>
  <si>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</si>
  <si>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</si>
  <si>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</si>
  <si>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</si>
  <si>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</si>
  <si>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</si>
  <si>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</si>
  <si>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</si>
  <si>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</si>
  <si>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</si>
  <si>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</si>
  <si>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</si>
  <si>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</si>
  <si>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1-02-6-13-10-02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</si>
  <si>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</si>
  <si>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</si>
  <si>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</si>
  <si>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</si>
  <si>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</si>
  <si>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</si>
  <si>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</si>
  <si>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</si>
  <si>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</si>
  <si>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</si>
  <si>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</si>
  <si>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</si>
  <si>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</si>
  <si>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</si>
  <si>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</si>
  <si>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</si>
  <si>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</si>
  <si>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</si>
  <si>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</si>
  <si>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</si>
  <si>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</si>
  <si>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</si>
  <si>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</si>
  <si>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</si>
  <si>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</si>
  <si>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</si>
  <si>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</si>
  <si>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</si>
  <si>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</si>
  <si>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</si>
  <si>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</si>
  <si>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</si>
  <si>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</si>
  <si>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</si>
  <si>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</si>
  <si>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</si>
  <si>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</si>
  <si>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</si>
  <si>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</si>
  <si>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</si>
  <si>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</si>
  <si>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</si>
  <si>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</si>
  <si>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</si>
  <si>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</si>
  <si>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</si>
  <si>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</si>
  <si>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</si>
  <si>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</si>
  <si>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</si>
  <si>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</si>
  <si>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</si>
  <si>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</si>
  <si>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</si>
  <si>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</si>
  <si>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</si>
  <si>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</si>
  <si>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</si>
  <si>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</si>
  <si>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</si>
  <si>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</si>
  <si>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</si>
  <si>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</si>
  <si>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</si>
  <si>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</si>
  <si>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</si>
  <si>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</si>
  <si>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</si>
  <si>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</si>
  <si>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</si>
  <si>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</si>
  <si>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</si>
  <si>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</si>
  <si>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</si>
  <si>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</si>
  <si>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</si>
  <si>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</si>
  <si>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</si>
  <si>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</si>
  <si>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</si>
  <si>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</si>
  <si>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</si>
  <si>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</si>
  <si>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</si>
  <si>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</si>
  <si>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</si>
  <si>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</si>
  <si>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</si>
  <si>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</si>
  <si>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</si>
  <si>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</si>
  <si>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</si>
  <si>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</si>
  <si>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</si>
  <si>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</si>
  <si>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</si>
  <si>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</si>
  <si>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</si>
  <si>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</si>
  <si>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</si>
  <si>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</si>
  <si>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</si>
  <si>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</si>
  <si>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</si>
  <si>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</si>
  <si>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</si>
  <si>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</si>
  <si>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</si>
  <si>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</si>
  <si>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</si>
  <si>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01/01/2023 hasta 30/06/2023</t>
  </si>
  <si>
    <t xml:space="preserve">Ingresos Acumulados </t>
  </si>
  <si>
    <t>Contribución Seguro Obligatorio de Accidentes de Tránsito - SOAT</t>
  </si>
  <si>
    <t>% Prima FONSAT</t>
  </si>
  <si>
    <t>Ingresos Desde 01/07/2023 hasta 31/07/2023</t>
  </si>
  <si>
    <t>EJECUCION PRESUPUESTAL Acumulada
 DESDE 01/01/2023 HASTA 31/06/2023</t>
  </si>
  <si>
    <t>EJECUCION PRESUPUESTAL
 DESDE 01/07/2023 HASTA 31/07/2023</t>
  </si>
  <si>
    <t>EJECUCION ACUMULADA 2023</t>
  </si>
  <si>
    <t>%</t>
  </si>
  <si>
    <t>Saldo apropiación menos Ejecución acumulada CDP</t>
  </si>
  <si>
    <t>COMPROMISOS POR PAGAR</t>
  </si>
  <si>
    <t>Apropiación 
Definitiva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</si>
  <si>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</si>
  <si>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</si>
  <si>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</si>
  <si>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</si>
  <si>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</si>
  <si>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</si>
  <si>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</si>
  <si>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</si>
  <si>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</t>
  </si>
  <si>
    <t>GASTOS DE FUNCIONAMIENTO</t>
  </si>
  <si>
    <t>A-03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</si>
  <si>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</si>
  <si>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</si>
  <si>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</si>
  <si>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</si>
  <si>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</si>
  <si>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</si>
  <si>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</si>
  <si>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</si>
  <si>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</si>
  <si>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</si>
  <si>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</si>
  <si>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</si>
  <si>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</si>
  <si>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</si>
  <si>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</si>
  <si>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</si>
  <si>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</si>
  <si>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</si>
  <si>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</si>
  <si>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</si>
  <si>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</si>
  <si>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</si>
  <si>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</si>
  <si>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</si>
  <si>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</si>
  <si>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</si>
  <si>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</si>
  <si>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</si>
  <si>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</si>
  <si>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</si>
  <si>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</si>
  <si>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</si>
  <si>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</si>
  <si>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</si>
  <si>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</si>
  <si>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</si>
  <si>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</si>
  <si>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</si>
  <si>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</si>
  <si>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</si>
  <si>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</si>
  <si>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</si>
  <si>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</si>
  <si>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</si>
  <si>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</si>
  <si>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</si>
  <si>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</si>
  <si>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</si>
  <si>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</si>
  <si>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</si>
  <si>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</si>
  <si>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</si>
  <si>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</si>
  <si>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</si>
  <si>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</si>
  <si>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</si>
  <si>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</si>
  <si>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</si>
  <si>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</si>
  <si>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</si>
  <si>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</si>
  <si>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</si>
  <si>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</si>
  <si>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</si>
  <si>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</si>
  <si>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</si>
  <si>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</si>
  <si>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</si>
  <si>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</si>
  <si>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</si>
  <si>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</si>
  <si>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</si>
  <si>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</si>
  <si>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</si>
  <si>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</si>
  <si>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</si>
  <si>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</si>
  <si>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</si>
  <si>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</si>
  <si>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</si>
  <si>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</si>
  <si>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</si>
  <si>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</si>
  <si>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</si>
  <si>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</si>
  <si>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</si>
  <si>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</si>
  <si>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</si>
  <si>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</si>
  <si>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</si>
  <si>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</si>
  <si>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</si>
  <si>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</si>
  <si>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</si>
  <si>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</si>
  <si>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</si>
  <si>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</si>
  <si>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</si>
  <si>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</si>
  <si>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</si>
  <si>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</si>
  <si>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</si>
  <si>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</si>
  <si>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</si>
  <si>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</si>
  <si>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</si>
  <si>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</si>
  <si>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</si>
  <si>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</si>
  <si>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</si>
  <si>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</si>
  <si>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</si>
  <si>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</si>
  <si>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</si>
  <si>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</si>
  <si>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</si>
  <si>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</si>
  <si>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</si>
  <si>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</si>
  <si>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</si>
  <si>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</si>
  <si>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</si>
  <si>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</si>
  <si>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</si>
  <si>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</si>
  <si>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</si>
  <si>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</si>
  <si>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</si>
  <si>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</si>
  <si>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</si>
  <si>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</si>
  <si>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</si>
  <si>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</si>
  <si>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</si>
  <si>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</si>
  <si>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</si>
  <si>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</si>
  <si>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</si>
  <si>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</si>
  <si>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</si>
  <si>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</si>
  <si>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</si>
  <si>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</si>
  <si>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</si>
  <si>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</si>
  <si>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</si>
  <si>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</si>
  <si>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</si>
  <si>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</si>
  <si>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</si>
  <si>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</si>
  <si>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</si>
  <si>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</si>
  <si>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</si>
  <si>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</si>
  <si>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</si>
  <si>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</si>
  <si>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</si>
  <si>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</si>
  <si>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</si>
  <si>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</si>
  <si>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</si>
  <si>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</si>
  <si>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</si>
  <si>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</si>
  <si>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</si>
  <si>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</si>
  <si>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</si>
  <si>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</si>
  <si>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</si>
  <si>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</si>
  <si>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</si>
  <si>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</si>
  <si>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</si>
  <si>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</si>
  <si>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</si>
  <si>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</si>
  <si>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</si>
  <si>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</si>
  <si>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</si>
  <si>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</si>
  <si>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</si>
  <si>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</si>
  <si>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</si>
  <si>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</si>
  <si>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</si>
  <si>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</si>
  <si>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</si>
  <si>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</si>
  <si>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</si>
  <si>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</si>
  <si>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</si>
  <si>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</si>
  <si>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</si>
  <si>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</si>
  <si>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</si>
  <si>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</si>
  <si>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</si>
  <si>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</si>
  <si>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</si>
  <si>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</si>
  <si>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</si>
  <si>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</si>
  <si>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</si>
  <si>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</si>
  <si>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</si>
  <si>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 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</si>
  <si>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</si>
  <si>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</si>
  <si>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</si>
  <si>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</si>
  <si>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</si>
  <si>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</si>
  <si>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</si>
  <si>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</si>
  <si>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</si>
  <si>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</si>
  <si>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</si>
  <si>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</si>
  <si>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</si>
  <si>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 Equipos Básicos de Salud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</si>
  <si>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</si>
  <si>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</si>
  <si>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</si>
  <si>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</si>
  <si>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</si>
  <si>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</si>
  <si>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</si>
  <si>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</si>
  <si>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</si>
  <si>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</si>
  <si>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</si>
  <si>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</si>
  <si>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</si>
  <si>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</si>
  <si>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</si>
  <si>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</si>
  <si>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</si>
  <si>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</si>
  <si>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</si>
  <si>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</si>
  <si>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</si>
  <si>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</si>
  <si>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</si>
  <si>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A-08-04-04</t>
  </si>
  <si>
    <t>CONTRIBUCIÓN DE VIGILANCIA - SUPERNITENDENCIA NACIONAL DE SALUD</t>
  </si>
  <si>
    <t>A-09</t>
  </si>
  <si>
    <t>DISPONIBILIDAD FINAL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</si>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</sst>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%"/>
    <numFmt numFmtId="167" formatCode="0.0000E+00"/>
    <numFmt numFmtId="168" formatCode="&quot;$&quot;\ 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11"/>
      <color rgb="FFC00000"/>
      <name val="Verdana"/>
      <family val="2"/>
    </font>
    <font>
      <sz val="7"/>
      <name val="Calibri   "/>
    </font>
    <font>
      <sz val="7"/>
      <color rgb="FFC00000"/>
      <name val="Calibri   "/>
    </font>
    <font>
      <b/>
      <sz val="7"/>
      <color rgb="FFC00000"/>
      <name val="Calibri   "/>
    </font>
    <font>
      <b/>
      <sz val="10"/>
      <name val="Calibri   "/>
    </font>
    <font>
      <sz val="10"/>
      <name val="Calibri  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   "/>
    </font>
    <font>
      <sz val="10"/>
      <color theme="1"/>
      <name val="Calibri   "/>
    </font>
    <font>
      <b/>
      <sz val="11"/>
      <color theme="3" tint="-0.499984740745262"/>
      <name val="Calibri   "/>
    </font>
    <font>
      <b/>
      <sz val="11"/>
      <color theme="0"/>
      <name val="Calibri   "/>
    </font>
    <font>
      <sz val="11"/>
      <color theme="0"/>
      <name val="Calibri   "/>
    </font>
    <font>
      <sz val="7"/>
      <color theme="1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49" fontId="6" fillId="3" borderId="3" xfId="0" applyNumberFormat="1" applyFont="1" applyFill="1" applyBorder="1"/>
    <xf numFmtId="4" fontId="6" fillId="3" borderId="3" xfId="0" applyNumberFormat="1" applyFont="1" applyFill="1" applyBorder="1"/>
    <xf numFmtId="0" fontId="3" fillId="7" borderId="3" xfId="0" applyFont="1" applyFill="1" applyBorder="1"/>
    <xf numFmtId="4" fontId="3" fillId="7" borderId="3" xfId="0" applyNumberFormat="1" applyFont="1" applyFill="1" applyBorder="1"/>
    <xf numFmtId="0" fontId="0" fillId="5" borderId="3" xfId="0" applyFill="1" applyBorder="1"/>
    <xf numFmtId="4" fontId="0" fillId="5" borderId="3" xfId="0" applyNumberFormat="1" applyFill="1" applyBorder="1"/>
    <xf numFmtId="49" fontId="0" fillId="8" borderId="3" xfId="0" applyNumberFormat="1" applyFill="1" applyBorder="1"/>
    <xf numFmtId="4" fontId="0" fillId="8" borderId="3" xfId="0" applyNumberFormat="1" applyFill="1" applyBorder="1"/>
    <xf numFmtId="49" fontId="0" fillId="0" borderId="3" xfId="0" applyNumberFormat="1" applyBorder="1"/>
    <xf numFmtId="4" fontId="0" fillId="0" borderId="3" xfId="0" applyNumberFormat="1" applyBorder="1"/>
    <xf numFmtId="49" fontId="6" fillId="4" borderId="3" xfId="0" applyNumberFormat="1" applyFont="1" applyFill="1" applyBorder="1"/>
    <xf numFmtId="4" fontId="6" fillId="4" borderId="3" xfId="0" applyNumberFormat="1" applyFont="1" applyFill="1" applyBorder="1"/>
    <xf numFmtId="4" fontId="5" fillId="0" borderId="0" xfId="1" applyNumberFormat="1" applyFont="1" applyAlignment="1">
      <alignment vertical="center"/>
    </xf>
    <xf numFmtId="166" fontId="5" fillId="0" borderId="0" xfId="72" applyNumberFormat="1" applyFont="1" applyFill="1" applyAlignment="1">
      <alignment vertical="center"/>
    </xf>
    <xf numFmtId="10" fontId="5" fillId="0" borderId="0" xfId="72" applyNumberFormat="1" applyFont="1" applyFill="1" applyAlignment="1">
      <alignment vertical="center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2" xfId="1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3" borderId="3" xfId="0" applyFont="1" applyFill="1" applyBorder="1"/>
    <xf numFmtId="43" fontId="6" fillId="3" borderId="3" xfId="3" applyFont="1" applyFill="1" applyBorder="1"/>
    <xf numFmtId="4" fontId="0" fillId="0" borderId="0" xfId="0" applyNumberForma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0" fillId="8" borderId="3" xfId="0" applyFill="1" applyBorder="1"/>
    <xf numFmtId="49" fontId="0" fillId="9" borderId="3" xfId="0" applyNumberFormat="1" applyFill="1" applyBorder="1"/>
    <xf numFmtId="0" fontId="0" fillId="9" borderId="3" xfId="0" applyFill="1" applyBorder="1"/>
    <xf numFmtId="4" fontId="0" fillId="9" borderId="3" xfId="0" applyNumberFormat="1" applyFill="1" applyBorder="1"/>
    <xf numFmtId="0" fontId="0" fillId="0" borderId="3" xfId="0" applyBorder="1"/>
    <xf numFmtId="0" fontId="6" fillId="4" borderId="3" xfId="0" applyFont="1" applyFill="1" applyBorder="1"/>
    <xf numFmtId="0" fontId="11" fillId="10" borderId="0" xfId="0" applyFont="1" applyFill="1"/>
    <xf numFmtId="0" fontId="12" fillId="0" borderId="0" xfId="0" applyFont="1"/>
    <xf numFmtId="0" fontId="11" fillId="0" borderId="0" xfId="0" applyFont="1" applyAlignment="1">
      <alignment wrapText="1"/>
    </xf>
    <xf numFmtId="0" fontId="13" fillId="6" borderId="3" xfId="0" applyFont="1" applyFill="1" applyBorder="1"/>
    <xf numFmtId="0" fontId="14" fillId="6" borderId="3" xfId="0" applyFont="1" applyFill="1" applyBorder="1"/>
    <xf numFmtId="164" fontId="14" fillId="6" borderId="3" xfId="0" applyNumberFormat="1" applyFont="1" applyFill="1" applyBorder="1"/>
    <xf numFmtId="4" fontId="11" fillId="0" borderId="0" xfId="0" applyNumberFormat="1" applyFont="1"/>
    <xf numFmtId="7" fontId="11" fillId="0" borderId="0" xfId="71" applyNumberFormat="1" applyFont="1"/>
    <xf numFmtId="164" fontId="11" fillId="0" borderId="0" xfId="0" applyNumberFormat="1" applyFont="1"/>
    <xf numFmtId="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/>
    <xf numFmtId="4" fontId="5" fillId="0" borderId="0" xfId="1" applyNumberFormat="1" applyFont="1" applyAlignment="1">
      <alignment vertical="center" wrapText="1"/>
    </xf>
    <xf numFmtId="4" fontId="16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21" fillId="2" borderId="1" xfId="2" applyNumberFormat="1" applyFont="1" applyFill="1" applyBorder="1" applyAlignment="1">
      <alignment horizontal="center" vertical="center" wrapText="1"/>
    </xf>
    <xf numFmtId="0" fontId="21" fillId="2" borderId="4" xfId="2" applyNumberFormat="1" applyFont="1" applyFill="1" applyBorder="1" applyAlignment="1">
      <alignment horizontal="center" vertical="center" wrapText="1"/>
    </xf>
    <xf numFmtId="4" fontId="21" fillId="2" borderId="2" xfId="2" applyNumberFormat="1" applyFont="1" applyFill="1" applyBorder="1" applyAlignment="1">
      <alignment horizontal="center" vertical="center" wrapText="1"/>
    </xf>
    <xf numFmtId="0" fontId="21" fillId="2" borderId="5" xfId="2" applyNumberFormat="1" applyFont="1" applyFill="1" applyBorder="1" applyAlignment="1">
      <alignment horizontal="center" vertical="center" wrapText="1"/>
    </xf>
    <xf numFmtId="0" fontId="21" fillId="2" borderId="6" xfId="2" applyNumberFormat="1" applyFont="1" applyFill="1" applyBorder="1" applyAlignment="1">
      <alignment horizontal="center" vertical="center" wrapText="1"/>
    </xf>
    <xf numFmtId="0" fontId="21" fillId="2" borderId="7" xfId="2" applyNumberFormat="1" applyFont="1" applyFill="1" applyBorder="1" applyAlignment="1">
      <alignment horizontal="center" vertical="center" wrapText="1"/>
    </xf>
    <xf numFmtId="0" fontId="21" fillId="2" borderId="8" xfId="2" applyNumberFormat="1" applyFont="1" applyFill="1" applyBorder="1" applyAlignment="1">
      <alignment horizontal="center" vertical="center"/>
    </xf>
    <xf numFmtId="0" fontId="21" fillId="2" borderId="6" xfId="2" applyNumberFormat="1" applyFont="1" applyFill="1" applyBorder="1" applyAlignment="1">
      <alignment horizontal="center" vertical="center"/>
    </xf>
    <xf numFmtId="0" fontId="21" fillId="2" borderId="9" xfId="2" applyNumberFormat="1" applyFont="1" applyFill="1" applyBorder="1" applyAlignment="1">
      <alignment horizontal="center" vertical="center"/>
    </xf>
    <xf numFmtId="0" fontId="21" fillId="2" borderId="10" xfId="2" applyNumberFormat="1" applyFont="1" applyFill="1" applyBorder="1" applyAlignment="1">
      <alignment horizontal="center" vertical="center" wrapText="1"/>
    </xf>
    <xf numFmtId="0" fontId="21" fillId="2" borderId="10" xfId="2" applyNumberFormat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1" fillId="2" borderId="11" xfId="2" applyNumberFormat="1" applyFont="1" applyFill="1" applyBorder="1" applyAlignment="1">
      <alignment horizontal="center" vertical="center" wrapText="1"/>
    </xf>
    <xf numFmtId="0" fontId="21" fillId="2" borderId="12" xfId="2" applyNumberFormat="1" applyFont="1" applyFill="1" applyBorder="1" applyAlignment="1">
      <alignment horizontal="center" vertical="center" wrapText="1"/>
    </xf>
    <xf numFmtId="4" fontId="21" fillId="2" borderId="13" xfId="2" applyNumberFormat="1" applyFont="1" applyFill="1" applyBorder="1" applyAlignment="1">
      <alignment horizontal="center" vertical="center" wrapText="1"/>
    </xf>
    <xf numFmtId="0" fontId="21" fillId="2" borderId="7" xfId="2" applyNumberFormat="1" applyFont="1" applyFill="1" applyBorder="1" applyAlignment="1">
      <alignment horizontal="center" vertical="center" wrapText="1"/>
    </xf>
    <xf numFmtId="0" fontId="21" fillId="2" borderId="14" xfId="2" applyNumberFormat="1" applyFont="1" applyFill="1" applyBorder="1" applyAlignment="1">
      <alignment horizontal="center" vertical="center" wrapText="1"/>
    </xf>
    <xf numFmtId="0" fontId="21" fillId="2" borderId="15" xfId="2" applyNumberFormat="1" applyFont="1" applyFill="1" applyBorder="1" applyAlignment="1">
      <alignment horizontal="center" vertical="center" wrapText="1"/>
    </xf>
    <xf numFmtId="0" fontId="21" fillId="2" borderId="16" xfId="2" applyNumberFormat="1" applyFont="1" applyFill="1" applyBorder="1" applyAlignment="1">
      <alignment horizontal="center" vertical="center" wrapText="1"/>
    </xf>
    <xf numFmtId="0" fontId="21" fillId="2" borderId="9" xfId="2" applyNumberFormat="1" applyFont="1" applyFill="1" applyBorder="1" applyAlignment="1">
      <alignment horizontal="center" vertical="center" wrapText="1"/>
    </xf>
    <xf numFmtId="0" fontId="21" fillId="2" borderId="17" xfId="2" applyNumberFormat="1" applyFont="1" applyFill="1" applyBorder="1" applyAlignment="1">
      <alignment horizontal="center" vertical="center" wrapText="1"/>
    </xf>
    <xf numFmtId="0" fontId="21" fillId="2" borderId="17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4" fontId="22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6" fillId="3" borderId="3" xfId="0" applyNumberFormat="1" applyFont="1" applyFill="1" applyBorder="1" applyAlignment="1">
      <alignment wrapText="1"/>
    </xf>
    <xf numFmtId="0" fontId="22" fillId="0" borderId="0" xfId="0" applyFont="1"/>
    <xf numFmtId="2" fontId="6" fillId="4" borderId="3" xfId="0" applyNumberFormat="1" applyFont="1" applyFill="1" applyBorder="1" applyAlignment="1">
      <alignment wrapText="1"/>
    </xf>
    <xf numFmtId="0" fontId="21" fillId="0" borderId="0" xfId="0" applyFont="1"/>
    <xf numFmtId="2" fontId="3" fillId="7" borderId="3" xfId="0" applyNumberFormat="1" applyFont="1" applyFill="1" applyBorder="1" applyAlignment="1">
      <alignment wrapText="1"/>
    </xf>
    <xf numFmtId="4" fontId="23" fillId="7" borderId="3" xfId="0" applyNumberFormat="1" applyFont="1" applyFill="1" applyBorder="1"/>
    <xf numFmtId="2" fontId="0" fillId="5" borderId="3" xfId="0" applyNumberFormat="1" applyFill="1" applyBorder="1" applyAlignment="1">
      <alignment wrapText="1"/>
    </xf>
    <xf numFmtId="4" fontId="24" fillId="5" borderId="3" xfId="0" applyNumberFormat="1" applyFont="1" applyFill="1" applyBorder="1"/>
    <xf numFmtId="2" fontId="0" fillId="8" borderId="3" xfId="0" applyNumberFormat="1" applyFill="1" applyBorder="1" applyAlignment="1">
      <alignment wrapText="1"/>
    </xf>
    <xf numFmtId="4" fontId="24" fillId="8" borderId="3" xfId="0" applyNumberFormat="1" applyFont="1" applyFill="1" applyBorder="1"/>
    <xf numFmtId="49" fontId="0" fillId="11" borderId="3" xfId="0" applyNumberFormat="1" applyFill="1" applyBorder="1"/>
    <xf numFmtId="2" fontId="0" fillId="11" borderId="3" xfId="0" applyNumberFormat="1" applyFill="1" applyBorder="1" applyAlignment="1">
      <alignment wrapText="1"/>
    </xf>
    <xf numFmtId="4" fontId="0" fillId="11" borderId="3" xfId="0" applyNumberFormat="1" applyFill="1" applyBorder="1"/>
    <xf numFmtId="4" fontId="24" fillId="11" borderId="3" xfId="0" applyNumberFormat="1" applyFont="1" applyFill="1" applyBorder="1"/>
    <xf numFmtId="2" fontId="0" fillId="0" borderId="3" xfId="0" applyNumberFormat="1" applyBorder="1" applyAlignment="1">
      <alignment wrapText="1"/>
    </xf>
    <xf numFmtId="4" fontId="24" fillId="0" borderId="3" xfId="0" applyNumberFormat="1" applyFont="1" applyBorder="1"/>
    <xf numFmtId="167" fontId="22" fillId="0" borderId="0" xfId="0" applyNumberFormat="1" applyFont="1"/>
    <xf numFmtId="0" fontId="25" fillId="0" borderId="0" xfId="0" applyFont="1"/>
    <xf numFmtId="0" fontId="0" fillId="5" borderId="0" xfId="0" applyFill="1"/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3" applyNumberFormat="1" applyFont="1" applyFill="1" applyAlignment="1">
      <alignment vertical="center"/>
    </xf>
    <xf numFmtId="0" fontId="27" fillId="6" borderId="3" xfId="0" applyFont="1" applyFill="1" applyBorder="1" applyAlignment="1">
      <alignment vertical="center"/>
    </xf>
    <xf numFmtId="2" fontId="28" fillId="6" borderId="3" xfId="0" applyNumberFormat="1" applyFont="1" applyFill="1" applyBorder="1" applyAlignment="1">
      <alignment vertical="center" wrapText="1"/>
    </xf>
    <xf numFmtId="168" fontId="28" fillId="6" borderId="3" xfId="0" applyNumberFormat="1" applyFont="1" applyFill="1" applyBorder="1" applyAlignment="1">
      <alignment vertical="center"/>
    </xf>
    <xf numFmtId="43" fontId="28" fillId="6" borderId="3" xfId="3" applyFont="1" applyFill="1" applyBorder="1" applyAlignment="1">
      <alignment vertical="center"/>
    </xf>
    <xf numFmtId="4" fontId="28" fillId="6" borderId="3" xfId="0" applyNumberFormat="1" applyFont="1" applyFill="1" applyBorder="1" applyAlignment="1">
      <alignment vertical="center"/>
    </xf>
    <xf numFmtId="0" fontId="28" fillId="6" borderId="3" xfId="0" applyFont="1" applyFill="1" applyBorder="1" applyAlignment="1">
      <alignment vertical="center"/>
    </xf>
    <xf numFmtId="164" fontId="28" fillId="6" borderId="3" xfId="3" applyNumberFormat="1" applyFont="1" applyFill="1" applyBorder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/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132D4D"/>
      <color rgb="FFFF00FF"/>
      <color rgb="FFDEEBF7"/>
      <color rgb="FFDD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173FD1-4DFC-4BB1-9206-5481B0BB8F46}"/>
            </a:ext>
          </a:extLst>
        </xdr:cNvPr>
        <xdr:cNvSpPr txBox="1"/>
      </xdr:nvSpPr>
      <xdr:spPr>
        <a:xfrm>
          <a:off x="6184323" y="86553"/>
          <a:ext cx="6407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JULIO 2023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E581B1-65EE-40D4-9BB4-47602374C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7429" cy="1001185"/>
        </a:xfrm>
        <a:prstGeom prst="rect">
          <a:avLst/>
        </a:prstGeom>
      </xdr:spPr>
    </xdr:pic>
    <xdr:clientData/>
  </xdr:twoCellAnchor>
  <xdr:twoCellAnchor>
    <xdr:from>
      <xdr:col>8</xdr:col>
      <xdr:colOff>1361</xdr:colOff>
      <xdr:row>0</xdr:row>
      <xdr:rowOff>24492</xdr:rowOff>
    </xdr:from>
    <xdr:to>
      <xdr:col>9</xdr:col>
      <xdr:colOff>1043214</xdr:colOff>
      <xdr:row>5</xdr:row>
      <xdr:rowOff>65297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4A3906-3614-4797-4492-E7B6A9A71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0196629" y="24492"/>
          <a:ext cx="24139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4</xdr:row>
      <xdr:rowOff>168088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79FABC-5D8D-4574-A3FE-CB4D74887E17}"/>
            </a:ext>
          </a:extLst>
        </xdr:cNvPr>
        <xdr:cNvSpPr txBox="1"/>
      </xdr:nvSpPr>
      <xdr:spPr>
        <a:xfrm>
          <a:off x="6191250" y="142583"/>
          <a:ext cx="11571514" cy="8922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A JULIO  DE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188019</xdr:rowOff>
    </xdr:from>
    <xdr:to>
      <xdr:col>1</xdr:col>
      <xdr:colOff>1830162</xdr:colOff>
      <xdr:row>5</xdr:row>
      <xdr:rowOff>45725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0355C0-64F5-41E9-80C2-6F6FB090C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019"/>
          <a:ext cx="3525612" cy="924506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13E478-1536-41CC-8AA2-2E8256C37B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4250650" y="19050"/>
          <a:ext cx="21853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FD0B-0B33-4EC3-8DB7-09585D2E91CA}">
  <sheetPr>
    <tabColor rgb="FFFFFF00"/>
  </sheetPr>
  <dimension ref="A1:N130"/>
  <sheetViews>
    <sheetView tabSelected="1" view="pageBreakPreview" zoomScale="84" zoomScaleNormal="84" zoomScaleSheetLayoutView="84" workbookViewId="0">
      <pane xSplit="2" ySplit="7" topLeftCell="C98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H8" sqref="H8:H128"/>
    </sheetView>
  </sheetViews>
  <sheetFormatPr baseColWidth="10" defaultRowHeight="15.75"/>
  <cols>
    <col min="1" max="1" width="26" style="28" customWidth="1"/>
    <col min="2" max="2" width="104.140625" style="37" customWidth="1"/>
    <col min="3" max="3" width="28.7109375" style="28" bestFit="1" customWidth="1"/>
    <col min="4" max="4" width="24" style="28" customWidth="1"/>
    <col min="5" max="5" width="26.42578125" style="28" customWidth="1"/>
    <col min="6" max="6" width="25.42578125" style="28" customWidth="1"/>
    <col min="7" max="7" width="23.85546875" style="42" customWidth="1"/>
    <col min="8" max="8" width="25.42578125" style="28" customWidth="1"/>
    <col min="9" max="9" width="20.5703125" style="28" customWidth="1"/>
    <col min="10" max="10" width="25" style="28" customWidth="1"/>
    <col min="11" max="16384" width="11.42578125" style="28"/>
  </cols>
  <sheetData>
    <row r="1" spans="1:14" s="1" customFormat="1" ht="21" customHeight="1">
      <c r="A1" s="2"/>
      <c r="B1" s="3"/>
      <c r="C1" s="16"/>
      <c r="D1" s="16"/>
      <c r="E1" s="16"/>
      <c r="F1" s="16"/>
      <c r="G1" s="16"/>
      <c r="H1" s="16"/>
      <c r="I1" s="16"/>
      <c r="J1" s="16"/>
    </row>
    <row r="2" spans="1:14" s="1" customFormat="1">
      <c r="A2" s="2"/>
      <c r="B2" s="3"/>
      <c r="C2" s="16"/>
      <c r="D2" s="16"/>
      <c r="E2" s="16"/>
      <c r="F2" s="16"/>
      <c r="G2" s="16"/>
      <c r="H2" s="16"/>
      <c r="I2" s="16"/>
      <c r="J2" s="16"/>
    </row>
    <row r="3" spans="1:14" s="1" customFormat="1">
      <c r="A3" s="2"/>
      <c r="B3" s="3"/>
      <c r="C3" s="16"/>
      <c r="D3" s="16"/>
      <c r="E3" s="16"/>
      <c r="F3" s="16"/>
      <c r="G3" s="17"/>
      <c r="H3" s="16"/>
      <c r="I3" s="16"/>
      <c r="J3" s="16"/>
    </row>
    <row r="4" spans="1:14" s="1" customFormat="1">
      <c r="A4" s="2"/>
      <c r="B4" s="3"/>
      <c r="C4" s="16"/>
      <c r="D4" s="16"/>
      <c r="E4" s="16"/>
      <c r="F4" s="18"/>
      <c r="G4" s="16"/>
      <c r="H4" s="16"/>
      <c r="I4" s="16"/>
      <c r="J4" s="16"/>
    </row>
    <row r="5" spans="1:14" s="1" customFormat="1">
      <c r="A5" s="2"/>
      <c r="B5" s="3"/>
      <c r="C5" s="16"/>
      <c r="D5" s="16"/>
      <c r="E5" s="16"/>
      <c r="F5" s="16"/>
      <c r="G5" s="16"/>
      <c r="H5" s="16"/>
      <c r="I5" s="16"/>
      <c r="J5" s="16"/>
    </row>
    <row r="6" spans="1:14" s="1" customFormat="1" thickBot="1"/>
    <row r="7" spans="1:14" s="22" customFormat="1" ht="60" customHeight="1">
      <c r="A7" s="19" t="s">
        <v>6</v>
      </c>
      <c r="B7" s="20" t="s">
        <v>5</v>
      </c>
      <c r="C7" s="21" t="s">
        <v>7</v>
      </c>
      <c r="D7" s="21" t="s">
        <v>8</v>
      </c>
      <c r="E7" s="21" t="s">
        <v>9</v>
      </c>
      <c r="F7" s="21" t="s">
        <v>242</v>
      </c>
      <c r="G7" s="21" t="s">
        <v>246</v>
      </c>
      <c r="H7" s="21" t="s">
        <v>243</v>
      </c>
      <c r="I7" s="21" t="s">
        <v>10</v>
      </c>
      <c r="J7" s="21" t="s">
        <v>11</v>
      </c>
    </row>
    <row r="8" spans="1:14" s="27" customFormat="1">
      <c r="A8" s="4" t="s">
        <v>12</v>
      </c>
      <c r="B8" s="23" t="s">
        <v>13</v>
      </c>
      <c r="C8" s="5">
        <v>1324591305000</v>
      </c>
      <c r="D8" s="5">
        <v>1140555056926</v>
      </c>
      <c r="E8" s="5">
        <v>2465146361926</v>
      </c>
      <c r="F8" s="5">
        <v>1324591305000</v>
      </c>
      <c r="G8" s="5">
        <v>1140555056926</v>
      </c>
      <c r="H8" s="5">
        <v>2465146361926</v>
      </c>
      <c r="I8" s="5">
        <v>100</v>
      </c>
      <c r="J8" s="24">
        <f>IFERROR(H8/$H$128*100,0)</f>
        <v>5.084147248864876</v>
      </c>
      <c r="K8" s="25"/>
      <c r="L8"/>
      <c r="M8" s="26"/>
      <c r="N8" s="26"/>
    </row>
    <row r="9" spans="1:14">
      <c r="A9" s="4" t="s">
        <v>14</v>
      </c>
      <c r="B9" s="23" t="s">
        <v>15</v>
      </c>
      <c r="C9" s="5">
        <v>78410026343000</v>
      </c>
      <c r="D9" s="5">
        <v>90301607971</v>
      </c>
      <c r="E9" s="5">
        <v>78500327950971</v>
      </c>
      <c r="F9" s="5">
        <v>37637562393955.898</v>
      </c>
      <c r="G9" s="5">
        <v>7069440909961.21</v>
      </c>
      <c r="H9" s="5">
        <v>44707003303917.102</v>
      </c>
      <c r="I9" s="5">
        <v>56.95</v>
      </c>
      <c r="J9" s="5">
        <f t="shared" ref="J9:J72" si="0">IFERROR(H9/$H$128*100,0)</f>
        <v>92.204256657206201</v>
      </c>
      <c r="K9" s="25"/>
      <c r="L9"/>
      <c r="M9" s="26"/>
      <c r="N9" s="26"/>
    </row>
    <row r="10" spans="1:14">
      <c r="A10" s="6" t="s">
        <v>16</v>
      </c>
      <c r="B10" s="6" t="s">
        <v>4</v>
      </c>
      <c r="C10" s="7">
        <v>29946784240691</v>
      </c>
      <c r="D10" s="7">
        <v>0</v>
      </c>
      <c r="E10" s="7">
        <v>29992602307827</v>
      </c>
      <c r="F10" s="7">
        <v>14041827269534.199</v>
      </c>
      <c r="G10" s="7">
        <v>2638826203221.98</v>
      </c>
      <c r="H10" s="7">
        <v>16680653472756.1</v>
      </c>
      <c r="I10" s="7">
        <v>55.62</v>
      </c>
      <c r="J10" s="7">
        <f t="shared" si="0"/>
        <v>34.402378606243197</v>
      </c>
      <c r="K10" s="25"/>
      <c r="L10"/>
      <c r="M10" s="26"/>
      <c r="N10" s="26"/>
    </row>
    <row r="11" spans="1:14">
      <c r="A11" s="8" t="s">
        <v>17</v>
      </c>
      <c r="B11" s="8" t="s">
        <v>18</v>
      </c>
      <c r="C11" s="9">
        <v>29946784240691</v>
      </c>
      <c r="D11" s="9">
        <v>0</v>
      </c>
      <c r="E11" s="9">
        <v>29992602307827</v>
      </c>
      <c r="F11" s="9">
        <v>14041827269534.199</v>
      </c>
      <c r="G11" s="9">
        <v>2638826203221.98</v>
      </c>
      <c r="H11" s="9">
        <v>16680653472756.1</v>
      </c>
      <c r="I11" s="9">
        <v>55.62</v>
      </c>
      <c r="J11" s="9">
        <f t="shared" si="0"/>
        <v>34.402378606243197</v>
      </c>
      <c r="K11" s="25"/>
      <c r="L11"/>
      <c r="M11" s="26"/>
      <c r="N11" s="26"/>
    </row>
    <row r="12" spans="1:14" ht="45" customHeight="1">
      <c r="A12" s="10" t="s">
        <v>19</v>
      </c>
      <c r="B12" s="29" t="s">
        <v>20</v>
      </c>
      <c r="C12" s="11">
        <v>29946784240691</v>
      </c>
      <c r="D12" s="11">
        <v>0</v>
      </c>
      <c r="E12" s="11">
        <v>29992602307827</v>
      </c>
      <c r="F12" s="11">
        <v>14041827269534.199</v>
      </c>
      <c r="G12" s="11">
        <v>2638826203221.98</v>
      </c>
      <c r="H12" s="11">
        <v>16680653472756.1</v>
      </c>
      <c r="I12" s="11">
        <v>55.62</v>
      </c>
      <c r="J12" s="11">
        <f t="shared" si="0"/>
        <v>34.402378606243197</v>
      </c>
      <c r="K12" s="25"/>
      <c r="L12"/>
      <c r="M12" s="26"/>
      <c r="N12" s="26"/>
    </row>
    <row r="13" spans="1:14">
      <c r="A13" s="30" t="s">
        <v>21</v>
      </c>
      <c r="B13" s="31" t="s">
        <v>22</v>
      </c>
      <c r="C13" s="32">
        <v>28567644324000</v>
      </c>
      <c r="D13" s="32">
        <v>0</v>
      </c>
      <c r="E13" s="32">
        <v>28567644324000</v>
      </c>
      <c r="F13" s="32">
        <v>13362231478699.801</v>
      </c>
      <c r="G13" s="32">
        <v>2496585111578.2202</v>
      </c>
      <c r="H13" s="32">
        <v>15858816590278</v>
      </c>
      <c r="I13" s="32">
        <v>55.51</v>
      </c>
      <c r="J13" s="32">
        <f t="shared" si="0"/>
        <v>32.707412421029666</v>
      </c>
      <c r="K13" s="25"/>
      <c r="L13"/>
      <c r="M13" s="26"/>
      <c r="N13" s="26"/>
    </row>
    <row r="14" spans="1:14" s="27" customFormat="1">
      <c r="A14" s="12" t="s">
        <v>23</v>
      </c>
      <c r="B14" s="33" t="s">
        <v>24</v>
      </c>
      <c r="C14" s="13">
        <v>28566644324000</v>
      </c>
      <c r="D14" s="13">
        <v>0</v>
      </c>
      <c r="E14" s="13">
        <v>28566644324000</v>
      </c>
      <c r="F14" s="13">
        <v>13362160808247.801</v>
      </c>
      <c r="G14" s="13">
        <v>2496585111578.2202</v>
      </c>
      <c r="H14" s="13">
        <v>15858745919826</v>
      </c>
      <c r="I14" s="13">
        <v>55.51</v>
      </c>
      <c r="J14" s="13">
        <f t="shared" si="0"/>
        <v>32.707266669446852</v>
      </c>
      <c r="K14" s="25"/>
      <c r="L14"/>
      <c r="M14" s="26"/>
      <c r="N14" s="26"/>
    </row>
    <row r="15" spans="1:14" s="27" customFormat="1">
      <c r="A15" s="12" t="s">
        <v>25</v>
      </c>
      <c r="B15" s="33" t="s">
        <v>26</v>
      </c>
      <c r="C15" s="13">
        <v>1000000000</v>
      </c>
      <c r="D15" s="13">
        <v>0</v>
      </c>
      <c r="E15" s="13">
        <v>1000000000</v>
      </c>
      <c r="F15" s="13">
        <v>70670452</v>
      </c>
      <c r="G15" s="13">
        <v>0</v>
      </c>
      <c r="H15" s="13">
        <v>70670452</v>
      </c>
      <c r="I15" s="13">
        <v>7.07</v>
      </c>
      <c r="J15" s="13">
        <f t="shared" si="0"/>
        <v>1.4575158281113977E-4</v>
      </c>
      <c r="K15" s="25"/>
      <c r="L15"/>
      <c r="M15" s="26"/>
      <c r="N15" s="26"/>
    </row>
    <row r="16" spans="1:14">
      <c r="A16" s="30" t="s">
        <v>27</v>
      </c>
      <c r="B16" s="31" t="s">
        <v>28</v>
      </c>
      <c r="C16" s="32">
        <v>1088548529435</v>
      </c>
      <c r="D16" s="32">
        <v>0</v>
      </c>
      <c r="E16" s="32">
        <v>1095048529435</v>
      </c>
      <c r="F16" s="32">
        <v>531626795020.34998</v>
      </c>
      <c r="G16" s="32">
        <v>112923094855.75999</v>
      </c>
      <c r="H16" s="32">
        <v>644549889876.10999</v>
      </c>
      <c r="I16" s="32">
        <v>58.86</v>
      </c>
      <c r="J16" s="32">
        <f t="shared" si="0"/>
        <v>1.3293273778719974</v>
      </c>
      <c r="K16" s="25"/>
      <c r="L16"/>
      <c r="M16" s="26"/>
      <c r="N16" s="26"/>
    </row>
    <row r="17" spans="1:14">
      <c r="A17" s="12" t="s">
        <v>29</v>
      </c>
      <c r="B17" s="33" t="s">
        <v>30</v>
      </c>
      <c r="C17" s="13">
        <v>598092109000</v>
      </c>
      <c r="D17" s="13">
        <v>0</v>
      </c>
      <c r="E17" s="13">
        <v>604592109000</v>
      </c>
      <c r="F17" s="13">
        <v>306163805252</v>
      </c>
      <c r="G17" s="13">
        <v>55143637788</v>
      </c>
      <c r="H17" s="13">
        <v>361307443040</v>
      </c>
      <c r="I17" s="13">
        <v>59.76</v>
      </c>
      <c r="J17" s="13">
        <f t="shared" si="0"/>
        <v>0.7451647784073282</v>
      </c>
      <c r="K17" s="25"/>
      <c r="L17"/>
      <c r="M17" s="26"/>
      <c r="N17" s="26"/>
    </row>
    <row r="18" spans="1:14">
      <c r="A18" s="12" t="s">
        <v>31</v>
      </c>
      <c r="B18" s="33" t="s">
        <v>32</v>
      </c>
      <c r="C18" s="13">
        <v>490456420435</v>
      </c>
      <c r="D18" s="13">
        <v>0</v>
      </c>
      <c r="E18" s="13">
        <v>490456420435</v>
      </c>
      <c r="F18" s="13">
        <v>225462989768.35001</v>
      </c>
      <c r="G18" s="13">
        <v>57779457067.760002</v>
      </c>
      <c r="H18" s="13">
        <v>283242446836.10999</v>
      </c>
      <c r="I18" s="13">
        <v>57.75</v>
      </c>
      <c r="J18" s="13">
        <f t="shared" si="0"/>
        <v>0.58416259946466931</v>
      </c>
      <c r="K18" s="25"/>
      <c r="L18"/>
      <c r="M18" s="26"/>
      <c r="N18" s="26"/>
    </row>
    <row r="19" spans="1:14">
      <c r="A19" s="30" t="s">
        <v>33</v>
      </c>
      <c r="B19" s="31" t="s">
        <v>34</v>
      </c>
      <c r="C19" s="32">
        <v>290511080318</v>
      </c>
      <c r="D19" s="32">
        <v>0</v>
      </c>
      <c r="E19" s="32">
        <v>329829147454</v>
      </c>
      <c r="F19" s="32">
        <v>147208801414</v>
      </c>
      <c r="G19" s="32">
        <v>29168237688</v>
      </c>
      <c r="H19" s="32">
        <v>176377039102</v>
      </c>
      <c r="I19" s="32">
        <v>53.48</v>
      </c>
      <c r="J19" s="32">
        <f t="shared" si="0"/>
        <v>0.36376210839374268</v>
      </c>
      <c r="K19" s="25"/>
      <c r="L19"/>
      <c r="M19" s="26"/>
      <c r="N19" s="26"/>
    </row>
    <row r="20" spans="1:14">
      <c r="A20" s="30" t="s">
        <v>35</v>
      </c>
      <c r="B20" s="31" t="s">
        <v>36</v>
      </c>
      <c r="C20" s="32">
        <v>80306938</v>
      </c>
      <c r="D20" s="32">
        <v>0</v>
      </c>
      <c r="E20" s="32">
        <v>80306938</v>
      </c>
      <c r="F20" s="32">
        <v>760194400</v>
      </c>
      <c r="G20" s="32">
        <v>149759100</v>
      </c>
      <c r="H20" s="32">
        <v>909953500</v>
      </c>
      <c r="I20" s="32">
        <v>1133.0899999999999</v>
      </c>
      <c r="J20" s="32">
        <f t="shared" si="0"/>
        <v>1.8766989478082928E-3</v>
      </c>
      <c r="K20" s="25"/>
      <c r="L20"/>
      <c r="M20" s="26"/>
      <c r="N20" s="26"/>
    </row>
    <row r="21" spans="1:14">
      <c r="A21" s="6" t="s">
        <v>37</v>
      </c>
      <c r="B21" s="6" t="s">
        <v>38</v>
      </c>
      <c r="C21" s="7">
        <v>51475991978</v>
      </c>
      <c r="D21" s="7">
        <v>0</v>
      </c>
      <c r="E21" s="7">
        <v>51475991978</v>
      </c>
      <c r="F21" s="7">
        <v>33562540514.279999</v>
      </c>
      <c r="G21" s="7">
        <v>6848071967.0200005</v>
      </c>
      <c r="H21" s="7">
        <v>40410612481.300003</v>
      </c>
      <c r="I21" s="7">
        <v>78.5</v>
      </c>
      <c r="J21" s="7">
        <f t="shared" si="0"/>
        <v>8.3343328998618474E-2</v>
      </c>
      <c r="K21" s="25"/>
      <c r="L21"/>
      <c r="M21" s="26"/>
      <c r="N21" s="26"/>
    </row>
    <row r="22" spans="1:14">
      <c r="A22" s="8" t="s">
        <v>39</v>
      </c>
      <c r="B22" s="8" t="s">
        <v>40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0</v>
      </c>
      <c r="K22"/>
      <c r="L22"/>
      <c r="M22" s="26"/>
      <c r="N22" s="26"/>
    </row>
    <row r="23" spans="1:14">
      <c r="A23" s="10" t="s">
        <v>41</v>
      </c>
      <c r="B23" s="29" t="s">
        <v>42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f t="shared" si="0"/>
        <v>0</v>
      </c>
      <c r="K23"/>
      <c r="L23"/>
      <c r="M23" s="26"/>
      <c r="N23" s="26"/>
    </row>
    <row r="24" spans="1:14">
      <c r="A24" s="10" t="s">
        <v>43</v>
      </c>
      <c r="B24" s="29" t="s">
        <v>44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f t="shared" si="0"/>
        <v>0</v>
      </c>
      <c r="K24"/>
      <c r="L24"/>
      <c r="M24" s="26"/>
      <c r="N24" s="26"/>
    </row>
    <row r="25" spans="1:14">
      <c r="A25" s="8" t="s">
        <v>45</v>
      </c>
      <c r="B25" s="8" t="s">
        <v>46</v>
      </c>
      <c r="C25" s="9">
        <v>51475991978</v>
      </c>
      <c r="D25" s="9">
        <v>0</v>
      </c>
      <c r="E25" s="9">
        <v>51475991978</v>
      </c>
      <c r="F25" s="9">
        <v>33562540514.279999</v>
      </c>
      <c r="G25" s="9">
        <v>6848071967.0200005</v>
      </c>
      <c r="H25" s="9">
        <v>40410612481.300003</v>
      </c>
      <c r="I25" s="9">
        <v>78.5</v>
      </c>
      <c r="J25" s="9">
        <f t="shared" si="0"/>
        <v>8.3343328998618474E-2</v>
      </c>
      <c r="K25" s="25"/>
      <c r="L25"/>
      <c r="M25" s="26"/>
      <c r="N25" s="26"/>
    </row>
    <row r="26" spans="1:14">
      <c r="A26" s="10" t="s">
        <v>47</v>
      </c>
      <c r="B26" s="29" t="s">
        <v>48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f t="shared" si="0"/>
        <v>0</v>
      </c>
      <c r="K26"/>
      <c r="L26"/>
      <c r="M26" s="26"/>
      <c r="N26" s="26"/>
    </row>
    <row r="27" spans="1:14">
      <c r="A27" s="10" t="s">
        <v>49</v>
      </c>
      <c r="B27" s="29" t="s">
        <v>50</v>
      </c>
      <c r="C27" s="11">
        <v>5610520731</v>
      </c>
      <c r="D27" s="11">
        <v>0</v>
      </c>
      <c r="E27" s="11">
        <v>5610520731</v>
      </c>
      <c r="F27" s="11">
        <v>137980280.65000001</v>
      </c>
      <c r="G27" s="11">
        <v>0</v>
      </c>
      <c r="H27" s="11">
        <v>137980280.65000001</v>
      </c>
      <c r="I27" s="11">
        <v>2.46</v>
      </c>
      <c r="J27" s="11">
        <f t="shared" si="0"/>
        <v>2.8457217595640648E-4</v>
      </c>
      <c r="K27"/>
      <c r="L27"/>
      <c r="M27" s="26"/>
      <c r="N27" s="26"/>
    </row>
    <row r="28" spans="1:14">
      <c r="A28" s="10" t="s">
        <v>51</v>
      </c>
      <c r="B28" s="29" t="s">
        <v>52</v>
      </c>
      <c r="C28" s="11">
        <v>40248395218</v>
      </c>
      <c r="D28" s="11">
        <v>0</v>
      </c>
      <c r="E28" s="11">
        <v>40248395218</v>
      </c>
      <c r="F28" s="11">
        <v>32126263932</v>
      </c>
      <c r="G28" s="11">
        <v>6717852100</v>
      </c>
      <c r="H28" s="11">
        <v>38844116032</v>
      </c>
      <c r="I28" s="11">
        <v>96.51</v>
      </c>
      <c r="J28" s="11">
        <f t="shared" si="0"/>
        <v>8.0112568044188676E-2</v>
      </c>
      <c r="K28" s="25"/>
      <c r="L28"/>
      <c r="M28" s="26"/>
      <c r="N28" s="26"/>
    </row>
    <row r="29" spans="1:14">
      <c r="A29" s="10" t="s">
        <v>53</v>
      </c>
      <c r="B29" s="29" t="s">
        <v>54</v>
      </c>
      <c r="C29" s="11">
        <v>17873198</v>
      </c>
      <c r="D29" s="11">
        <v>0</v>
      </c>
      <c r="E29" s="11">
        <v>17873198</v>
      </c>
      <c r="F29" s="11">
        <v>21645711.690000001</v>
      </c>
      <c r="G29" s="11">
        <v>7553909.6100000003</v>
      </c>
      <c r="H29" s="11">
        <v>29199621.300000001</v>
      </c>
      <c r="I29" s="11">
        <v>163.37</v>
      </c>
      <c r="J29" s="11">
        <f t="shared" si="0"/>
        <v>6.0221647117254467E-5</v>
      </c>
      <c r="K29" s="25"/>
      <c r="L29"/>
      <c r="M29" s="26"/>
      <c r="N29" s="26"/>
    </row>
    <row r="30" spans="1:14">
      <c r="A30" s="10" t="s">
        <v>55</v>
      </c>
      <c r="B30" s="29" t="s">
        <v>56</v>
      </c>
      <c r="C30" s="11">
        <v>18749204</v>
      </c>
      <c r="D30" s="11">
        <v>0</v>
      </c>
      <c r="E30" s="11">
        <v>18749204</v>
      </c>
      <c r="F30" s="11">
        <v>1881552.94</v>
      </c>
      <c r="G30" s="11">
        <v>477507.27</v>
      </c>
      <c r="H30" s="11">
        <v>2359060.21</v>
      </c>
      <c r="I30" s="11">
        <v>12.58</v>
      </c>
      <c r="J30" s="11">
        <f t="shared" si="0"/>
        <v>4.8653539042636904E-6</v>
      </c>
      <c r="K30" s="25"/>
      <c r="L30"/>
      <c r="M30" s="26"/>
      <c r="N30" s="26"/>
    </row>
    <row r="31" spans="1:14">
      <c r="A31" s="10" t="s">
        <v>57</v>
      </c>
      <c r="B31" s="29" t="s">
        <v>58</v>
      </c>
      <c r="C31" s="11">
        <v>5580275336</v>
      </c>
      <c r="D31" s="11">
        <v>0</v>
      </c>
      <c r="E31" s="11">
        <v>5580275336</v>
      </c>
      <c r="F31" s="11">
        <v>1259828737</v>
      </c>
      <c r="G31" s="11">
        <v>119036450.14</v>
      </c>
      <c r="H31" s="11">
        <v>1378865187.1400001</v>
      </c>
      <c r="I31" s="11">
        <v>24.71</v>
      </c>
      <c r="J31" s="11">
        <f t="shared" si="0"/>
        <v>2.8437880022167319E-3</v>
      </c>
      <c r="K31" s="25"/>
      <c r="L31"/>
      <c r="M31" s="26"/>
      <c r="N31" s="26"/>
    </row>
    <row r="32" spans="1:14">
      <c r="A32" s="10" t="s">
        <v>59</v>
      </c>
      <c r="B32" s="29" t="s">
        <v>60</v>
      </c>
      <c r="C32" s="11">
        <v>178291</v>
      </c>
      <c r="D32" s="11">
        <v>0</v>
      </c>
      <c r="E32" s="11">
        <v>178291</v>
      </c>
      <c r="F32" s="11">
        <v>14940300</v>
      </c>
      <c r="G32" s="11">
        <v>3152000</v>
      </c>
      <c r="H32" s="11">
        <v>18092300</v>
      </c>
      <c r="I32" s="11">
        <v>10147.620000000001</v>
      </c>
      <c r="J32" s="11">
        <f t="shared" si="0"/>
        <v>3.7313775235143305E-5</v>
      </c>
      <c r="K32" s="25"/>
      <c r="L32" s="25"/>
      <c r="M32" s="26"/>
      <c r="N32" s="26"/>
    </row>
    <row r="33" spans="1:14">
      <c r="A33" s="6" t="s">
        <v>61</v>
      </c>
      <c r="B33" s="6" t="s">
        <v>0</v>
      </c>
      <c r="C33" s="7">
        <v>48411766110331</v>
      </c>
      <c r="D33" s="7">
        <v>90301607971</v>
      </c>
      <c r="E33" s="7">
        <v>48456249651166</v>
      </c>
      <c r="F33" s="7">
        <v>23562172583907.398</v>
      </c>
      <c r="G33" s="7">
        <v>4423766634772.21</v>
      </c>
      <c r="H33" s="7">
        <v>27985939218679.602</v>
      </c>
      <c r="I33" s="7">
        <v>57.76</v>
      </c>
      <c r="J33" s="7">
        <f t="shared" si="0"/>
        <v>57.71853472196419</v>
      </c>
      <c r="K33" s="25"/>
      <c r="L33"/>
      <c r="M33" s="26"/>
      <c r="N33" s="26"/>
    </row>
    <row r="34" spans="1:14">
      <c r="A34" s="8" t="s">
        <v>62</v>
      </c>
      <c r="B34" s="8" t="s">
        <v>63</v>
      </c>
      <c r="C34" s="9">
        <v>3211192458124</v>
      </c>
      <c r="D34" s="9">
        <v>90301607971</v>
      </c>
      <c r="E34" s="9">
        <v>3428958066095</v>
      </c>
      <c r="F34" s="9">
        <v>1401919744909.5901</v>
      </c>
      <c r="G34" s="9">
        <v>267882259875.56</v>
      </c>
      <c r="H34" s="9">
        <v>1669802004785.1499</v>
      </c>
      <c r="I34" s="9">
        <v>48.7</v>
      </c>
      <c r="J34" s="9">
        <f t="shared" si="0"/>
        <v>3.443819563778225</v>
      </c>
      <c r="K34" s="25"/>
      <c r="L34"/>
      <c r="M34" s="26"/>
      <c r="N34" s="26"/>
    </row>
    <row r="35" spans="1:14">
      <c r="A35" s="10" t="s">
        <v>64</v>
      </c>
      <c r="B35" s="29" t="s">
        <v>65</v>
      </c>
      <c r="C35" s="11">
        <v>3211192458124</v>
      </c>
      <c r="D35" s="11">
        <v>90301607971</v>
      </c>
      <c r="E35" s="11">
        <v>3428958066095</v>
      </c>
      <c r="F35" s="11">
        <v>1401919744909.5901</v>
      </c>
      <c r="G35" s="11">
        <v>267882259875.56</v>
      </c>
      <c r="H35" s="11">
        <v>1669802004785.1499</v>
      </c>
      <c r="I35" s="11">
        <v>48.7</v>
      </c>
      <c r="J35" s="11">
        <f t="shared" si="0"/>
        <v>3.443819563778225</v>
      </c>
      <c r="K35" s="25"/>
      <c r="L35"/>
      <c r="M35" s="26"/>
      <c r="N35" s="26"/>
    </row>
    <row r="36" spans="1:14">
      <c r="A36" s="30" t="s">
        <v>66</v>
      </c>
      <c r="B36" s="31" t="s">
        <v>67</v>
      </c>
      <c r="C36" s="32">
        <v>235057248000</v>
      </c>
      <c r="D36" s="32">
        <v>30363998355</v>
      </c>
      <c r="E36" s="32">
        <v>265421246355</v>
      </c>
      <c r="F36" s="32">
        <v>107059588427</v>
      </c>
      <c r="G36" s="32">
        <v>50765985213</v>
      </c>
      <c r="H36" s="32">
        <v>157825573640</v>
      </c>
      <c r="I36" s="32">
        <v>59.46</v>
      </c>
      <c r="J36" s="32">
        <f t="shared" si="0"/>
        <v>0.32550134483512427</v>
      </c>
      <c r="K36" s="25"/>
      <c r="L36"/>
      <c r="M36" s="26"/>
      <c r="N36" s="26"/>
    </row>
    <row r="37" spans="1:14">
      <c r="A37" s="12" t="s">
        <v>68</v>
      </c>
      <c r="B37" s="33" t="s">
        <v>67</v>
      </c>
      <c r="C37" s="13">
        <v>235057248000</v>
      </c>
      <c r="D37" s="13">
        <v>0</v>
      </c>
      <c r="E37" s="13">
        <v>235057248000</v>
      </c>
      <c r="F37" s="13">
        <v>106684635206</v>
      </c>
      <c r="G37" s="13">
        <v>20401986858</v>
      </c>
      <c r="H37" s="13">
        <v>127086622064</v>
      </c>
      <c r="I37" s="13">
        <v>54.07</v>
      </c>
      <c r="J37" s="13">
        <f t="shared" si="0"/>
        <v>0.26210496460315713</v>
      </c>
      <c r="K37" s="25"/>
      <c r="L37"/>
      <c r="M37" s="26"/>
      <c r="N37" s="26"/>
    </row>
    <row r="38" spans="1:14">
      <c r="A38" s="12" t="s">
        <v>69</v>
      </c>
      <c r="B38" s="33" t="s">
        <v>70</v>
      </c>
      <c r="C38" s="13">
        <v>0</v>
      </c>
      <c r="D38" s="13">
        <v>30363998355</v>
      </c>
      <c r="E38" s="13">
        <v>30363998355</v>
      </c>
      <c r="F38" s="13">
        <v>374953221</v>
      </c>
      <c r="G38" s="13">
        <v>30363998355</v>
      </c>
      <c r="H38" s="13">
        <v>30738951576</v>
      </c>
      <c r="I38" s="13">
        <v>101.23</v>
      </c>
      <c r="J38" s="13">
        <f t="shared" si="0"/>
        <v>6.3396380231967087E-2</v>
      </c>
      <c r="K38" s="25"/>
      <c r="L38"/>
      <c r="M38" s="26"/>
      <c r="N38" s="26"/>
    </row>
    <row r="39" spans="1:14">
      <c r="A39" s="30" t="s">
        <v>71</v>
      </c>
      <c r="B39" s="31" t="s">
        <v>72</v>
      </c>
      <c r="C39" s="32">
        <v>564738890681</v>
      </c>
      <c r="D39" s="32">
        <v>59937609616</v>
      </c>
      <c r="E39" s="32">
        <v>624676500297</v>
      </c>
      <c r="F39" s="32">
        <v>84758399723.100006</v>
      </c>
      <c r="G39" s="32">
        <v>59938928732.900002</v>
      </c>
      <c r="H39" s="32">
        <v>144697328456</v>
      </c>
      <c r="I39" s="32">
        <v>23.16</v>
      </c>
      <c r="J39" s="32">
        <f t="shared" si="0"/>
        <v>0.29842549543910335</v>
      </c>
      <c r="K39" s="25"/>
      <c r="L39"/>
      <c r="M39" s="26"/>
      <c r="N39" s="26"/>
    </row>
    <row r="40" spans="1:14">
      <c r="A40" s="12" t="s">
        <v>73</v>
      </c>
      <c r="B40" s="33" t="s">
        <v>74</v>
      </c>
      <c r="C40" s="13">
        <v>480000000000</v>
      </c>
      <c r="D40" s="13">
        <v>0</v>
      </c>
      <c r="E40" s="13">
        <v>480000000000</v>
      </c>
      <c r="F40" s="13">
        <v>0</v>
      </c>
      <c r="G40" s="13">
        <v>0</v>
      </c>
      <c r="H40" s="13">
        <v>0</v>
      </c>
      <c r="I40" s="13">
        <v>0</v>
      </c>
      <c r="J40" s="13">
        <f t="shared" si="0"/>
        <v>0</v>
      </c>
      <c r="K40"/>
      <c r="L40"/>
      <c r="M40" s="26"/>
      <c r="N40" s="26"/>
    </row>
    <row r="41" spans="1:14">
      <c r="A41" s="12" t="s">
        <v>75</v>
      </c>
      <c r="B41" s="33" t="s">
        <v>76</v>
      </c>
      <c r="C41" s="13">
        <v>84738890681</v>
      </c>
      <c r="D41" s="13">
        <v>59937609616</v>
      </c>
      <c r="E41" s="13">
        <v>144676500297</v>
      </c>
      <c r="F41" s="13">
        <v>84758399723.100006</v>
      </c>
      <c r="G41" s="13">
        <v>59938928732.900002</v>
      </c>
      <c r="H41" s="13">
        <v>144697328456</v>
      </c>
      <c r="I41" s="13">
        <v>100.01</v>
      </c>
      <c r="J41" s="13">
        <f t="shared" si="0"/>
        <v>0.29842549543910335</v>
      </c>
      <c r="K41" s="25"/>
      <c r="L41"/>
      <c r="M41" s="26"/>
      <c r="N41" s="26"/>
    </row>
    <row r="42" spans="1:14" s="27" customFormat="1">
      <c r="A42" s="30" t="s">
        <v>77</v>
      </c>
      <c r="B42" s="31" t="s">
        <v>78</v>
      </c>
      <c r="C42" s="32">
        <v>76509770498</v>
      </c>
      <c r="D42" s="32">
        <v>0</v>
      </c>
      <c r="E42" s="32">
        <v>76509770498</v>
      </c>
      <c r="F42" s="32">
        <v>13252913214.620001</v>
      </c>
      <c r="G42" s="32">
        <v>1393944421.73</v>
      </c>
      <c r="H42" s="32">
        <v>14646857636.35</v>
      </c>
      <c r="I42" s="32">
        <v>19.14</v>
      </c>
      <c r="J42" s="32">
        <f t="shared" si="0"/>
        <v>3.0207853824218384E-2</v>
      </c>
      <c r="K42" s="25"/>
      <c r="L42"/>
      <c r="M42" s="26"/>
      <c r="N42" s="26"/>
    </row>
    <row r="43" spans="1:14" s="27" customFormat="1">
      <c r="A43" s="12" t="s">
        <v>79</v>
      </c>
      <c r="B43" s="33" t="s">
        <v>80</v>
      </c>
      <c r="C43" s="13">
        <v>76509770498</v>
      </c>
      <c r="D43" s="13">
        <v>0</v>
      </c>
      <c r="E43" s="13">
        <v>76509770498</v>
      </c>
      <c r="F43" s="13">
        <v>13252913214.620001</v>
      </c>
      <c r="G43" s="13">
        <v>1393944421.73</v>
      </c>
      <c r="H43" s="13">
        <v>14646857636.35</v>
      </c>
      <c r="I43" s="13">
        <v>19.14</v>
      </c>
      <c r="J43" s="13">
        <f t="shared" si="0"/>
        <v>3.0207853824218384E-2</v>
      </c>
      <c r="K43" s="25"/>
      <c r="L43"/>
      <c r="M43" s="26"/>
      <c r="N43" s="26"/>
    </row>
    <row r="44" spans="1:14" s="27" customFormat="1">
      <c r="A44" s="30" t="s">
        <v>81</v>
      </c>
      <c r="B44" s="31" t="s">
        <v>82</v>
      </c>
      <c r="C44" s="32">
        <v>2334886548945</v>
      </c>
      <c r="D44" s="32">
        <v>0</v>
      </c>
      <c r="E44" s="32">
        <v>2462350548945</v>
      </c>
      <c r="F44" s="32">
        <v>1196848843544.8701</v>
      </c>
      <c r="G44" s="32">
        <v>155783401507.92999</v>
      </c>
      <c r="H44" s="32">
        <v>1352632245052.8</v>
      </c>
      <c r="I44" s="32">
        <v>54.93</v>
      </c>
      <c r="J44" s="32">
        <f t="shared" si="0"/>
        <v>2.7896848696797787</v>
      </c>
      <c r="K44" s="25"/>
      <c r="L44"/>
      <c r="M44" s="26"/>
      <c r="N44" s="26"/>
    </row>
    <row r="45" spans="1:14" s="27" customFormat="1">
      <c r="A45" s="12" t="s">
        <v>83</v>
      </c>
      <c r="B45" s="33" t="s">
        <v>84</v>
      </c>
      <c r="C45" s="13">
        <v>2334886548945</v>
      </c>
      <c r="D45" s="13">
        <v>0</v>
      </c>
      <c r="E45" s="13">
        <v>2462350548945</v>
      </c>
      <c r="F45" s="13">
        <v>1196848843544.8701</v>
      </c>
      <c r="G45" s="13">
        <v>155783401507.92999</v>
      </c>
      <c r="H45" s="13">
        <v>1352632245052.8</v>
      </c>
      <c r="I45" s="13">
        <v>54.93</v>
      </c>
      <c r="J45" s="13">
        <f t="shared" si="0"/>
        <v>2.7896848696797787</v>
      </c>
      <c r="K45" s="25"/>
      <c r="L45"/>
      <c r="M45" s="26"/>
      <c r="N45" s="26"/>
    </row>
    <row r="46" spans="1:14">
      <c r="A46" s="8" t="s">
        <v>85</v>
      </c>
      <c r="B46" s="8" t="s">
        <v>1</v>
      </c>
      <c r="C46" s="9">
        <v>45200573652207</v>
      </c>
      <c r="D46" s="9">
        <v>0</v>
      </c>
      <c r="E46" s="9">
        <v>45027291585071</v>
      </c>
      <c r="F46" s="9">
        <v>22160252838997.801</v>
      </c>
      <c r="G46" s="9">
        <v>4155884374896.6499</v>
      </c>
      <c r="H46" s="9">
        <v>26316137213894.5</v>
      </c>
      <c r="I46" s="9">
        <v>58.44</v>
      </c>
      <c r="J46" s="9">
        <f t="shared" si="0"/>
        <v>54.274715158186069</v>
      </c>
      <c r="K46" s="25"/>
      <c r="L46"/>
      <c r="M46" s="26"/>
      <c r="N46" s="26"/>
    </row>
    <row r="47" spans="1:14">
      <c r="A47" s="10" t="s">
        <v>86</v>
      </c>
      <c r="B47" s="29" t="s">
        <v>87</v>
      </c>
      <c r="C47" s="11">
        <v>745373859108</v>
      </c>
      <c r="D47" s="11">
        <v>0</v>
      </c>
      <c r="E47" s="11">
        <v>745373859108</v>
      </c>
      <c r="F47" s="11">
        <v>386619581387.84003</v>
      </c>
      <c r="G47" s="11">
        <v>71807236320.720001</v>
      </c>
      <c r="H47" s="11">
        <v>458426817708.56</v>
      </c>
      <c r="I47" s="11">
        <v>61.5</v>
      </c>
      <c r="J47" s="11">
        <f t="shared" si="0"/>
        <v>0.9454649346815619</v>
      </c>
      <c r="K47" s="25"/>
      <c r="L47"/>
      <c r="M47" s="26"/>
      <c r="N47" s="26"/>
    </row>
    <row r="48" spans="1:14">
      <c r="A48" s="30" t="s">
        <v>88</v>
      </c>
      <c r="B48" s="31" t="s">
        <v>89</v>
      </c>
      <c r="C48" s="32">
        <v>723966982078</v>
      </c>
      <c r="D48" s="32">
        <v>0</v>
      </c>
      <c r="E48" s="32">
        <v>723966982078</v>
      </c>
      <c r="F48" s="32">
        <v>382086285703.65002</v>
      </c>
      <c r="G48" s="32">
        <v>71539765154.300003</v>
      </c>
      <c r="H48" s="32">
        <v>453626050857.95001</v>
      </c>
      <c r="I48" s="32">
        <v>62.66</v>
      </c>
      <c r="J48" s="32">
        <f t="shared" si="0"/>
        <v>0.93556377588914807</v>
      </c>
      <c r="K48" s="25"/>
      <c r="L48"/>
      <c r="M48" s="26"/>
      <c r="N48" s="26"/>
    </row>
    <row r="49" spans="1:14">
      <c r="A49" s="30" t="s">
        <v>90</v>
      </c>
      <c r="B49" s="31" t="s">
        <v>91</v>
      </c>
      <c r="C49" s="32">
        <v>15374921117</v>
      </c>
      <c r="D49" s="32">
        <v>0</v>
      </c>
      <c r="E49" s="32">
        <v>15374921117</v>
      </c>
      <c r="F49" s="32">
        <v>1604826998.52</v>
      </c>
      <c r="G49" s="32">
        <v>267471166.41999999</v>
      </c>
      <c r="H49" s="32">
        <v>1872298164.9400001</v>
      </c>
      <c r="I49" s="32">
        <v>12.18</v>
      </c>
      <c r="J49" s="32">
        <f t="shared" si="0"/>
        <v>3.8614500588505848E-3</v>
      </c>
      <c r="K49" s="25"/>
      <c r="L49"/>
      <c r="M49" s="26"/>
      <c r="N49" s="26"/>
    </row>
    <row r="50" spans="1:14">
      <c r="A50" s="30" t="s">
        <v>92</v>
      </c>
      <c r="B50" s="31" t="s">
        <v>93</v>
      </c>
      <c r="C50" s="32">
        <v>6031955913</v>
      </c>
      <c r="D50" s="32">
        <v>0</v>
      </c>
      <c r="E50" s="32">
        <v>6031955913</v>
      </c>
      <c r="F50" s="32">
        <v>2928468685.6700001</v>
      </c>
      <c r="G50" s="32">
        <v>0</v>
      </c>
      <c r="H50" s="32">
        <v>2928468685.6700001</v>
      </c>
      <c r="I50" s="32">
        <v>48.55</v>
      </c>
      <c r="J50" s="32">
        <f t="shared" si="0"/>
        <v>6.0397087335632245E-3</v>
      </c>
      <c r="K50" s="25"/>
      <c r="L50"/>
      <c r="M50" s="26"/>
      <c r="N50" s="26"/>
    </row>
    <row r="51" spans="1:14">
      <c r="A51" s="30" t="s">
        <v>94</v>
      </c>
      <c r="B51" s="31" t="s">
        <v>95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f t="shared" si="0"/>
        <v>0</v>
      </c>
      <c r="K51"/>
      <c r="L51"/>
      <c r="M51" s="26"/>
      <c r="N51" s="26"/>
    </row>
    <row r="52" spans="1:14" s="27" customFormat="1">
      <c r="A52" s="10" t="s">
        <v>96</v>
      </c>
      <c r="B52" s="29" t="s">
        <v>97</v>
      </c>
      <c r="C52" s="11">
        <v>29735702848000</v>
      </c>
      <c r="D52" s="11">
        <v>0</v>
      </c>
      <c r="E52" s="11">
        <v>29568920780864</v>
      </c>
      <c r="F52" s="11">
        <v>14351463583642</v>
      </c>
      <c r="G52" s="11">
        <v>2771490847870</v>
      </c>
      <c r="H52" s="11">
        <v>17122954431512</v>
      </c>
      <c r="I52" s="11">
        <v>57.91</v>
      </c>
      <c r="J52" s="11">
        <f t="shared" si="0"/>
        <v>35.314585377151595</v>
      </c>
      <c r="K52" s="25"/>
      <c r="L52"/>
      <c r="M52" s="26"/>
      <c r="N52" s="26"/>
    </row>
    <row r="53" spans="1:14" s="27" customFormat="1">
      <c r="A53" s="30" t="s">
        <v>98</v>
      </c>
      <c r="B53" s="31" t="s">
        <v>99</v>
      </c>
      <c r="C53" s="32">
        <v>21117822896208</v>
      </c>
      <c r="D53" s="32">
        <v>0</v>
      </c>
      <c r="E53" s="32">
        <v>17131536026117</v>
      </c>
      <c r="F53" s="32">
        <v>10129526012360</v>
      </c>
      <c r="G53" s="32">
        <v>1750335002293</v>
      </c>
      <c r="H53" s="32">
        <v>11879861014653</v>
      </c>
      <c r="I53" s="32">
        <v>69.34</v>
      </c>
      <c r="J53" s="32">
        <f t="shared" si="0"/>
        <v>24.5011670006303</v>
      </c>
      <c r="K53" s="25"/>
      <c r="L53"/>
      <c r="M53" s="26"/>
      <c r="N53" s="26"/>
    </row>
    <row r="54" spans="1:14" s="27" customFormat="1">
      <c r="A54" s="30" t="s">
        <v>100</v>
      </c>
      <c r="B54" s="31" t="s">
        <v>101</v>
      </c>
      <c r="C54" s="32">
        <v>6529367841792</v>
      </c>
      <c r="D54" s="32">
        <v>0</v>
      </c>
      <c r="E54" s="32">
        <v>10345702711883</v>
      </c>
      <c r="F54" s="32">
        <v>4218767638418</v>
      </c>
      <c r="G54" s="32">
        <v>1021155845577</v>
      </c>
      <c r="H54" s="32">
        <v>5239923483995</v>
      </c>
      <c r="I54" s="32">
        <v>50.65</v>
      </c>
      <c r="J54" s="32">
        <f t="shared" si="0"/>
        <v>10.806880669187361</v>
      </c>
      <c r="K54" s="25"/>
      <c r="L54"/>
      <c r="M54" s="26"/>
      <c r="N54" s="26"/>
    </row>
    <row r="55" spans="1:14">
      <c r="A55" s="30" t="s">
        <v>102</v>
      </c>
      <c r="B55" s="31" t="s">
        <v>103</v>
      </c>
      <c r="C55" s="32">
        <v>2021981419000</v>
      </c>
      <c r="D55" s="32">
        <v>0</v>
      </c>
      <c r="E55" s="32">
        <v>2021981419000</v>
      </c>
      <c r="F55" s="32">
        <v>0</v>
      </c>
      <c r="G55" s="32">
        <v>0</v>
      </c>
      <c r="H55" s="32">
        <v>0</v>
      </c>
      <c r="I55" s="32">
        <v>0</v>
      </c>
      <c r="J55" s="32">
        <f t="shared" si="0"/>
        <v>0</v>
      </c>
      <c r="K55"/>
      <c r="L55"/>
      <c r="M55" s="26"/>
      <c r="N55" s="26"/>
    </row>
    <row r="56" spans="1:14">
      <c r="A56" s="30" t="s">
        <v>104</v>
      </c>
      <c r="B56" s="31" t="s">
        <v>105</v>
      </c>
      <c r="C56" s="32">
        <v>66530691000</v>
      </c>
      <c r="D56" s="32">
        <v>0</v>
      </c>
      <c r="E56" s="32">
        <v>66530691000</v>
      </c>
      <c r="F56" s="32">
        <v>0</v>
      </c>
      <c r="G56" s="32">
        <v>0</v>
      </c>
      <c r="H56" s="32">
        <v>0</v>
      </c>
      <c r="I56" s="32">
        <v>0</v>
      </c>
      <c r="J56" s="32">
        <f t="shared" si="0"/>
        <v>0</v>
      </c>
      <c r="K56"/>
      <c r="L56"/>
      <c r="M56" s="26"/>
      <c r="N56" s="26"/>
    </row>
    <row r="57" spans="1:14">
      <c r="A57" s="30" t="s">
        <v>106</v>
      </c>
      <c r="B57" s="31" t="s">
        <v>107</v>
      </c>
      <c r="C57" s="32">
        <v>0</v>
      </c>
      <c r="D57" s="32">
        <v>0</v>
      </c>
      <c r="E57" s="32">
        <v>3169932864</v>
      </c>
      <c r="F57" s="32">
        <v>3169932864</v>
      </c>
      <c r="G57" s="32">
        <v>0</v>
      </c>
      <c r="H57" s="32">
        <v>3169932864</v>
      </c>
      <c r="I57" s="32">
        <v>100</v>
      </c>
      <c r="J57" s="32">
        <f t="shared" si="0"/>
        <v>6.5377073339370944E-3</v>
      </c>
      <c r="K57" s="25"/>
      <c r="L57"/>
      <c r="M57" s="26"/>
      <c r="N57" s="26"/>
    </row>
    <row r="58" spans="1:14">
      <c r="A58" s="30" t="s">
        <v>108</v>
      </c>
      <c r="B58" s="31" t="s">
        <v>109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f t="shared" si="0"/>
        <v>0</v>
      </c>
      <c r="K58"/>
      <c r="L58"/>
      <c r="M58" s="26"/>
      <c r="N58" s="26"/>
    </row>
    <row r="59" spans="1:14">
      <c r="A59" s="30" t="s">
        <v>110</v>
      </c>
      <c r="B59" s="31" t="s">
        <v>111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f t="shared" si="0"/>
        <v>0</v>
      </c>
      <c r="K59"/>
      <c r="L59"/>
      <c r="M59" s="26"/>
      <c r="N59" s="26"/>
    </row>
    <row r="60" spans="1:14" s="27" customFormat="1">
      <c r="A60" s="10" t="s">
        <v>112</v>
      </c>
      <c r="B60" s="29" t="s">
        <v>113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f t="shared" si="0"/>
        <v>0</v>
      </c>
      <c r="K60"/>
      <c r="L60"/>
      <c r="M60" s="26"/>
      <c r="N60" s="26"/>
    </row>
    <row r="61" spans="1:14">
      <c r="A61" s="10" t="s">
        <v>114</v>
      </c>
      <c r="B61" s="29" t="s">
        <v>115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f t="shared" si="0"/>
        <v>0</v>
      </c>
      <c r="K61"/>
      <c r="L61"/>
      <c r="M61" s="26"/>
      <c r="N61" s="26"/>
    </row>
    <row r="62" spans="1:14" s="27" customFormat="1">
      <c r="A62" s="10" t="s">
        <v>116</v>
      </c>
      <c r="B62" s="29" t="s">
        <v>117</v>
      </c>
      <c r="C62" s="11">
        <v>11154791958714</v>
      </c>
      <c r="D62" s="11">
        <v>0</v>
      </c>
      <c r="E62" s="11">
        <v>11148291958714</v>
      </c>
      <c r="F62" s="11">
        <v>5613103556725</v>
      </c>
      <c r="G62" s="11">
        <v>922531400324</v>
      </c>
      <c r="H62" s="11">
        <v>6535634957049</v>
      </c>
      <c r="I62" s="11">
        <v>58.62</v>
      </c>
      <c r="J62" s="11">
        <f t="shared" si="0"/>
        <v>13.479171460028402</v>
      </c>
      <c r="K62" s="25"/>
      <c r="L62"/>
      <c r="M62" s="26"/>
      <c r="N62" s="26"/>
    </row>
    <row r="63" spans="1:14">
      <c r="A63" s="10" t="s">
        <v>118</v>
      </c>
      <c r="B63" s="29" t="s">
        <v>119</v>
      </c>
      <c r="C63" s="11">
        <v>514362464439</v>
      </c>
      <c r="D63" s="11">
        <v>0</v>
      </c>
      <c r="E63" s="11">
        <v>514362464439</v>
      </c>
      <c r="F63" s="11">
        <v>284031659844</v>
      </c>
      <c r="G63" s="11">
        <v>194223213473</v>
      </c>
      <c r="H63" s="11">
        <v>478254873317</v>
      </c>
      <c r="I63" s="11">
        <v>92.98</v>
      </c>
      <c r="J63" s="11">
        <f t="shared" si="0"/>
        <v>0.98635855297902841</v>
      </c>
      <c r="K63" s="25"/>
      <c r="L63"/>
      <c r="M63" s="26"/>
      <c r="N63" s="26"/>
    </row>
    <row r="64" spans="1:14">
      <c r="A64" s="10" t="s">
        <v>120</v>
      </c>
      <c r="B64" s="29" t="s">
        <v>121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f t="shared" si="0"/>
        <v>0</v>
      </c>
      <c r="K64"/>
      <c r="L64"/>
      <c r="M64" s="26"/>
      <c r="N64" s="26"/>
    </row>
    <row r="65" spans="1:14">
      <c r="A65" s="30" t="s">
        <v>122</v>
      </c>
      <c r="B65" s="31" t="s">
        <v>123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f t="shared" si="0"/>
        <v>0</v>
      </c>
      <c r="K65"/>
      <c r="L65"/>
      <c r="M65" s="26"/>
      <c r="N65" s="26"/>
    </row>
    <row r="66" spans="1:14">
      <c r="A66" s="30" t="s">
        <v>124</v>
      </c>
      <c r="B66" s="31" t="s">
        <v>125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f t="shared" si="0"/>
        <v>0</v>
      </c>
      <c r="K66"/>
      <c r="L66"/>
      <c r="M66" s="26"/>
      <c r="N66" s="26"/>
    </row>
    <row r="67" spans="1:14">
      <c r="A67" s="10" t="s">
        <v>126</v>
      </c>
      <c r="B67" s="29" t="s">
        <v>127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f t="shared" si="0"/>
        <v>0</v>
      </c>
      <c r="K67"/>
      <c r="L67"/>
      <c r="M67" s="26"/>
      <c r="N67" s="26"/>
    </row>
    <row r="68" spans="1:14" s="27" customFormat="1">
      <c r="A68" s="10" t="s">
        <v>128</v>
      </c>
      <c r="B68" s="29" t="s">
        <v>129</v>
      </c>
      <c r="C68" s="11">
        <v>2804377107088</v>
      </c>
      <c r="D68" s="11">
        <v>0</v>
      </c>
      <c r="E68" s="11">
        <v>2804377107088</v>
      </c>
      <c r="F68" s="11">
        <v>1349978238288.02</v>
      </c>
      <c r="G68" s="11">
        <v>177811480612.92999</v>
      </c>
      <c r="H68" s="11">
        <v>1527789718900.95</v>
      </c>
      <c r="I68" s="11">
        <v>54.48</v>
      </c>
      <c r="J68" s="11">
        <f t="shared" si="0"/>
        <v>3.1509317321530608</v>
      </c>
      <c r="K68" s="25"/>
      <c r="L68"/>
      <c r="M68" s="26"/>
      <c r="N68" s="26"/>
    </row>
    <row r="69" spans="1:14" s="27" customFormat="1">
      <c r="A69" s="30" t="s">
        <v>130</v>
      </c>
      <c r="B69" s="31" t="s">
        <v>245</v>
      </c>
      <c r="C69" s="32">
        <v>563471247078</v>
      </c>
      <c r="D69" s="32">
        <v>0</v>
      </c>
      <c r="E69" s="32">
        <v>563471247078</v>
      </c>
      <c r="F69" s="32">
        <v>194756862100.17999</v>
      </c>
      <c r="G69" s="32">
        <v>45647169312.93</v>
      </c>
      <c r="H69" s="32">
        <v>240404031413.10999</v>
      </c>
      <c r="I69" s="32">
        <v>42.66</v>
      </c>
      <c r="J69" s="32">
        <f t="shared" si="0"/>
        <v>0.49581214073230695</v>
      </c>
      <c r="K69" s="25"/>
      <c r="L69"/>
      <c r="M69" s="26"/>
      <c r="N69" s="26"/>
    </row>
    <row r="70" spans="1:14" s="27" customFormat="1">
      <c r="A70" s="30" t="s">
        <v>131</v>
      </c>
      <c r="B70" s="31" t="s">
        <v>244</v>
      </c>
      <c r="C70" s="32">
        <v>1938278437454</v>
      </c>
      <c r="D70" s="32">
        <v>0</v>
      </c>
      <c r="E70" s="32">
        <v>1938278437454</v>
      </c>
      <c r="F70" s="32">
        <v>852593953631.83997</v>
      </c>
      <c r="G70" s="32">
        <v>132164311300</v>
      </c>
      <c r="H70" s="32">
        <v>984758264931.83997</v>
      </c>
      <c r="I70" s="32">
        <v>50.81</v>
      </c>
      <c r="J70" s="32">
        <f t="shared" si="0"/>
        <v>2.0309771869036206</v>
      </c>
      <c r="K70" s="25"/>
      <c r="L70"/>
      <c r="M70" s="26"/>
      <c r="N70" s="26"/>
    </row>
    <row r="71" spans="1:14" s="27" customFormat="1">
      <c r="A71" s="30" t="s">
        <v>132</v>
      </c>
      <c r="B71" s="31" t="s">
        <v>133</v>
      </c>
      <c r="C71" s="32">
        <v>302627422556</v>
      </c>
      <c r="D71" s="32">
        <v>0</v>
      </c>
      <c r="E71" s="32">
        <v>302627422556</v>
      </c>
      <c r="F71" s="32">
        <v>302627422556</v>
      </c>
      <c r="G71" s="32">
        <v>0</v>
      </c>
      <c r="H71" s="32">
        <v>302627422556</v>
      </c>
      <c r="I71" s="32">
        <v>100</v>
      </c>
      <c r="J71" s="32">
        <f t="shared" si="0"/>
        <v>0.62414240451713288</v>
      </c>
      <c r="K71" s="25"/>
      <c r="L71"/>
      <c r="M71" s="26"/>
      <c r="N71" s="26"/>
    </row>
    <row r="72" spans="1:14" s="27" customFormat="1">
      <c r="A72" s="10" t="s">
        <v>134</v>
      </c>
      <c r="B72" s="29" t="s">
        <v>135</v>
      </c>
      <c r="C72" s="11">
        <v>157011002246</v>
      </c>
      <c r="D72" s="11">
        <v>0</v>
      </c>
      <c r="E72" s="11">
        <v>157011002246</v>
      </c>
      <c r="F72" s="11">
        <v>146290068034</v>
      </c>
      <c r="G72" s="11">
        <v>18020196296</v>
      </c>
      <c r="H72" s="11">
        <v>164310264330</v>
      </c>
      <c r="I72" s="11">
        <v>104.65</v>
      </c>
      <c r="J72" s="11">
        <f t="shared" si="0"/>
        <v>0.33887544823138049</v>
      </c>
      <c r="K72" s="25"/>
      <c r="L72"/>
      <c r="M72" s="26"/>
      <c r="N72" s="26"/>
    </row>
    <row r="73" spans="1:14" s="27" customFormat="1">
      <c r="A73" s="30" t="s">
        <v>136</v>
      </c>
      <c r="B73" s="31" t="s">
        <v>137</v>
      </c>
      <c r="C73" s="32">
        <v>84031064047</v>
      </c>
      <c r="D73" s="32">
        <v>0</v>
      </c>
      <c r="E73" s="32">
        <v>84031064047</v>
      </c>
      <c r="F73" s="32">
        <v>80909485169</v>
      </c>
      <c r="G73" s="32">
        <v>16733640296</v>
      </c>
      <c r="H73" s="32">
        <v>97643125465</v>
      </c>
      <c r="I73" s="32">
        <v>116.2</v>
      </c>
      <c r="J73" s="32">
        <f t="shared" ref="J73:J126" si="1">IFERROR(H73/$H$128*100,0)</f>
        <v>0.20138034616151113</v>
      </c>
      <c r="K73" s="25"/>
      <c r="L73"/>
      <c r="M73" s="26"/>
      <c r="N73" s="26"/>
    </row>
    <row r="74" spans="1:14" s="27" customFormat="1">
      <c r="A74" s="30" t="s">
        <v>138</v>
      </c>
      <c r="B74" s="31" t="s">
        <v>139</v>
      </c>
      <c r="C74" s="32">
        <v>59918614865</v>
      </c>
      <c r="D74" s="32">
        <v>0</v>
      </c>
      <c r="E74" s="32">
        <v>59918614865</v>
      </c>
      <c r="F74" s="32">
        <v>59918614865</v>
      </c>
      <c r="G74" s="32">
        <v>0</v>
      </c>
      <c r="H74" s="32">
        <v>59918614865</v>
      </c>
      <c r="I74" s="32">
        <v>100</v>
      </c>
      <c r="J74" s="32">
        <f t="shared" si="1"/>
        <v>0.12357686570937507</v>
      </c>
      <c r="K74" s="25"/>
      <c r="L74"/>
      <c r="M74" s="26"/>
      <c r="N74" s="26"/>
    </row>
    <row r="75" spans="1:14">
      <c r="A75" s="30" t="s">
        <v>140</v>
      </c>
      <c r="B75" s="31" t="s">
        <v>141</v>
      </c>
      <c r="C75" s="32">
        <v>13061323334</v>
      </c>
      <c r="D75" s="32">
        <v>0</v>
      </c>
      <c r="E75" s="32">
        <v>13061323334</v>
      </c>
      <c r="F75" s="32">
        <v>5461968000</v>
      </c>
      <c r="G75" s="32">
        <v>1286556000</v>
      </c>
      <c r="H75" s="32">
        <v>6748524000</v>
      </c>
      <c r="I75" s="32">
        <v>51.67</v>
      </c>
      <c r="J75" s="32">
        <f t="shared" si="1"/>
        <v>1.3918236360494258E-2</v>
      </c>
      <c r="K75" s="25"/>
      <c r="L75"/>
      <c r="M75" s="26"/>
      <c r="N75" s="26"/>
    </row>
    <row r="76" spans="1:14">
      <c r="A76" s="10" t="s">
        <v>142</v>
      </c>
      <c r="B76" s="29" t="s">
        <v>143</v>
      </c>
      <c r="C76" s="11">
        <v>88954412612</v>
      </c>
      <c r="D76" s="11">
        <v>0</v>
      </c>
      <c r="E76" s="11">
        <v>88954412612</v>
      </c>
      <c r="F76" s="11">
        <v>28737608022.029999</v>
      </c>
      <c r="G76" s="11">
        <v>0</v>
      </c>
      <c r="H76" s="11">
        <v>28737608022.029999</v>
      </c>
      <c r="I76" s="11">
        <v>32.31</v>
      </c>
      <c r="J76" s="11">
        <f t="shared" si="1"/>
        <v>5.9268785424168212E-2</v>
      </c>
      <c r="K76" s="25"/>
      <c r="L76"/>
      <c r="M76" s="26"/>
      <c r="N76" s="26"/>
    </row>
    <row r="77" spans="1:14" s="27" customFormat="1">
      <c r="A77" s="10" t="s">
        <v>144</v>
      </c>
      <c r="B77" s="29" t="s">
        <v>145</v>
      </c>
      <c r="C77" s="11">
        <v>0</v>
      </c>
      <c r="D77" s="11">
        <v>0</v>
      </c>
      <c r="E77" s="11">
        <v>0</v>
      </c>
      <c r="F77" s="11">
        <v>28543055</v>
      </c>
      <c r="G77" s="11">
        <v>0</v>
      </c>
      <c r="H77" s="11">
        <v>28543055</v>
      </c>
      <c r="I77" s="11">
        <v>0</v>
      </c>
      <c r="J77" s="11">
        <f t="shared" si="1"/>
        <v>5.8867536951870869E-5</v>
      </c>
      <c r="K77" s="25"/>
      <c r="L77"/>
      <c r="M77" s="26"/>
      <c r="N77" s="26"/>
    </row>
    <row r="78" spans="1:14" s="27" customFormat="1">
      <c r="A78" s="30" t="s">
        <v>146</v>
      </c>
      <c r="B78" s="31" t="s">
        <v>42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f t="shared" si="1"/>
        <v>0</v>
      </c>
      <c r="K78"/>
      <c r="L78"/>
      <c r="M78" s="26"/>
      <c r="N78" s="26"/>
    </row>
    <row r="79" spans="1:14" s="27" customFormat="1">
      <c r="A79" s="30" t="s">
        <v>147</v>
      </c>
      <c r="B79" s="31" t="s">
        <v>44</v>
      </c>
      <c r="C79" s="32">
        <v>0</v>
      </c>
      <c r="D79" s="32">
        <v>0</v>
      </c>
      <c r="E79" s="32">
        <v>0</v>
      </c>
      <c r="F79" s="32">
        <v>28543055</v>
      </c>
      <c r="G79" s="32">
        <v>0</v>
      </c>
      <c r="H79" s="32">
        <v>28543055</v>
      </c>
      <c r="I79" s="32">
        <v>0</v>
      </c>
      <c r="J79" s="32">
        <f t="shared" si="1"/>
        <v>5.8867536951870869E-5</v>
      </c>
      <c r="K79" s="25"/>
      <c r="L79"/>
      <c r="M79" s="26"/>
      <c r="N79" s="26"/>
    </row>
    <row r="80" spans="1:14">
      <c r="A80" s="4" t="s">
        <v>148</v>
      </c>
      <c r="B80" s="23" t="s">
        <v>149</v>
      </c>
      <c r="C80" s="5">
        <v>1866568280000</v>
      </c>
      <c r="D80" s="5">
        <v>0</v>
      </c>
      <c r="E80" s="5">
        <v>1866568280000</v>
      </c>
      <c r="F80" s="5">
        <v>1150732373245.1001</v>
      </c>
      <c r="G80" s="5">
        <v>164037030307.10001</v>
      </c>
      <c r="H80" s="5">
        <v>1314769403552.2</v>
      </c>
      <c r="I80" s="5">
        <v>70.44</v>
      </c>
      <c r="J80" s="5">
        <f t="shared" si="1"/>
        <v>2.7115960939289212</v>
      </c>
      <c r="K80" s="25"/>
      <c r="L80"/>
      <c r="M80" s="26"/>
      <c r="N80" s="26"/>
    </row>
    <row r="81" spans="1:14" ht="26.25" customHeight="1">
      <c r="A81" s="14" t="s">
        <v>150</v>
      </c>
      <c r="B81" s="34" t="s">
        <v>151</v>
      </c>
      <c r="C81" s="15">
        <v>159159049411</v>
      </c>
      <c r="D81" s="15">
        <v>0</v>
      </c>
      <c r="E81" s="15">
        <v>159159049411</v>
      </c>
      <c r="F81" s="15">
        <v>167577962121.07999</v>
      </c>
      <c r="G81" s="15">
        <v>23042603304.169998</v>
      </c>
      <c r="H81" s="15">
        <v>190620565425.25</v>
      </c>
      <c r="I81" s="15">
        <v>119.77</v>
      </c>
      <c r="J81" s="15">
        <f t="shared" si="1"/>
        <v>0.39313812690888988</v>
      </c>
      <c r="K81" s="25"/>
      <c r="L81"/>
      <c r="M81" s="26"/>
      <c r="N81" s="26"/>
    </row>
    <row r="82" spans="1:14" ht="24" customHeight="1">
      <c r="A82" s="6" t="s">
        <v>152</v>
      </c>
      <c r="B82" s="6" t="s">
        <v>153</v>
      </c>
      <c r="C82" s="7">
        <v>159159049411</v>
      </c>
      <c r="D82" s="7">
        <v>0</v>
      </c>
      <c r="E82" s="7">
        <v>159159049411</v>
      </c>
      <c r="F82" s="7">
        <v>146417762685.5</v>
      </c>
      <c r="G82" s="7">
        <v>21228187828.029999</v>
      </c>
      <c r="H82" s="7">
        <v>167645950513.53</v>
      </c>
      <c r="I82" s="7">
        <v>105.33</v>
      </c>
      <c r="J82" s="7">
        <f t="shared" si="1"/>
        <v>0.34575500718779906</v>
      </c>
      <c r="K82" s="25"/>
      <c r="L82"/>
      <c r="M82" s="26"/>
      <c r="N82" s="26"/>
    </row>
    <row r="83" spans="1:14">
      <c r="A83" s="8" t="s">
        <v>154</v>
      </c>
      <c r="B83" s="8" t="s">
        <v>155</v>
      </c>
      <c r="C83" s="9">
        <v>159159049411</v>
      </c>
      <c r="D83" s="9">
        <v>0</v>
      </c>
      <c r="E83" s="9">
        <v>159159049411</v>
      </c>
      <c r="F83" s="9">
        <v>146417762685.5</v>
      </c>
      <c r="G83" s="9">
        <v>21228187828.029999</v>
      </c>
      <c r="H83" s="9">
        <v>167645950513.53</v>
      </c>
      <c r="I83" s="9">
        <v>105.33</v>
      </c>
      <c r="J83" s="9">
        <f t="shared" si="1"/>
        <v>0.34575500718779906</v>
      </c>
      <c r="K83" s="25"/>
      <c r="L83"/>
      <c r="M83" s="26"/>
      <c r="N83" s="26"/>
    </row>
    <row r="84" spans="1:14" s="35" customFormat="1">
      <c r="A84" s="10" t="s">
        <v>156</v>
      </c>
      <c r="B84" s="29" t="s">
        <v>157</v>
      </c>
      <c r="C84" s="11">
        <v>56921170000</v>
      </c>
      <c r="D84" s="11">
        <v>0</v>
      </c>
      <c r="E84" s="11">
        <v>56921170000</v>
      </c>
      <c r="F84" s="11">
        <v>40199542713.339996</v>
      </c>
      <c r="G84" s="11">
        <v>7424556392.71</v>
      </c>
      <c r="H84" s="11">
        <v>47624099106.050003</v>
      </c>
      <c r="I84" s="11">
        <v>83.67</v>
      </c>
      <c r="J84" s="11">
        <f t="shared" si="1"/>
        <v>9.8220509820163227E-2</v>
      </c>
      <c r="K84" s="25"/>
      <c r="L84"/>
      <c r="M84" s="26"/>
      <c r="N84" s="26"/>
    </row>
    <row r="85" spans="1:14" s="35" customFormat="1">
      <c r="A85" s="10" t="s">
        <v>158</v>
      </c>
      <c r="B85" s="29" t="s">
        <v>159</v>
      </c>
      <c r="C85" s="11">
        <v>500000000</v>
      </c>
      <c r="D85" s="11">
        <v>0</v>
      </c>
      <c r="E85" s="11">
        <v>500000000</v>
      </c>
      <c r="F85" s="11">
        <v>254877863</v>
      </c>
      <c r="G85" s="11">
        <v>0</v>
      </c>
      <c r="H85" s="11">
        <v>254877863</v>
      </c>
      <c r="I85" s="11">
        <v>50.98</v>
      </c>
      <c r="J85" s="11">
        <f t="shared" si="1"/>
        <v>5.2566314356912328E-4</v>
      </c>
      <c r="K85" s="25"/>
      <c r="L85"/>
      <c r="M85" s="26"/>
      <c r="N85" s="26"/>
    </row>
    <row r="86" spans="1:14">
      <c r="A86" s="10" t="s">
        <v>160</v>
      </c>
      <c r="B86" s="29" t="s">
        <v>161</v>
      </c>
      <c r="C86" s="11">
        <v>101701088000</v>
      </c>
      <c r="D86" s="11">
        <v>0</v>
      </c>
      <c r="E86" s="11">
        <v>101701088000</v>
      </c>
      <c r="F86" s="11">
        <v>104975259891.73</v>
      </c>
      <c r="G86" s="11">
        <v>13444627797.18</v>
      </c>
      <c r="H86" s="11">
        <v>118419887688.91</v>
      </c>
      <c r="I86" s="11">
        <v>116.44</v>
      </c>
      <c r="J86" s="11">
        <f t="shared" si="1"/>
        <v>0.24423058829418604</v>
      </c>
      <c r="K86" s="25"/>
      <c r="L86"/>
      <c r="M86" s="26"/>
      <c r="N86" s="26"/>
    </row>
    <row r="87" spans="1:14">
      <c r="A87" s="10" t="s">
        <v>162</v>
      </c>
      <c r="B87" s="29" t="s">
        <v>163</v>
      </c>
      <c r="C87" s="11">
        <v>36791411</v>
      </c>
      <c r="D87" s="11">
        <v>0</v>
      </c>
      <c r="E87" s="11">
        <v>36791411</v>
      </c>
      <c r="F87" s="11">
        <v>2559195.92</v>
      </c>
      <c r="G87" s="11">
        <v>538945.94999999995</v>
      </c>
      <c r="H87" s="11">
        <v>3098141.87</v>
      </c>
      <c r="I87" s="11">
        <v>8.42</v>
      </c>
      <c r="J87" s="11">
        <f t="shared" si="1"/>
        <v>6.3896447319448919E-6</v>
      </c>
      <c r="K87" s="25"/>
      <c r="L87"/>
      <c r="M87" s="26"/>
      <c r="N87" s="26"/>
    </row>
    <row r="88" spans="1:14" s="35" customFormat="1">
      <c r="A88" s="10" t="s">
        <v>164</v>
      </c>
      <c r="B88" s="29" t="s">
        <v>165</v>
      </c>
      <c r="C88" s="11">
        <v>0</v>
      </c>
      <c r="D88" s="11">
        <v>0</v>
      </c>
      <c r="E88" s="11">
        <v>0</v>
      </c>
      <c r="F88" s="11">
        <v>936378352.49000001</v>
      </c>
      <c r="G88" s="11">
        <v>344191761.79000002</v>
      </c>
      <c r="H88" s="11">
        <v>1280570114.28</v>
      </c>
      <c r="I88" s="11">
        <v>0</v>
      </c>
      <c r="J88" s="11">
        <f t="shared" si="1"/>
        <v>2.6410630719745803E-3</v>
      </c>
      <c r="K88" s="25"/>
      <c r="L88"/>
      <c r="M88" s="26"/>
      <c r="N88" s="26"/>
    </row>
    <row r="89" spans="1:14" s="35" customFormat="1">
      <c r="A89" s="10" t="s">
        <v>166</v>
      </c>
      <c r="B89" s="29" t="s">
        <v>167</v>
      </c>
      <c r="C89" s="11">
        <v>0</v>
      </c>
      <c r="D89" s="11">
        <v>0</v>
      </c>
      <c r="E89" s="11">
        <v>0</v>
      </c>
      <c r="F89" s="11">
        <v>49144669.020000003</v>
      </c>
      <c r="G89" s="11">
        <v>14272930.4</v>
      </c>
      <c r="H89" s="11">
        <v>63417599.420000002</v>
      </c>
      <c r="I89" s="11">
        <v>0</v>
      </c>
      <c r="J89" s="11">
        <f t="shared" si="1"/>
        <v>1.3079321317412571E-4</v>
      </c>
      <c r="K89" s="25"/>
      <c r="L89"/>
      <c r="M89" s="26"/>
      <c r="N89" s="26"/>
    </row>
    <row r="90" spans="1:14">
      <c r="A90" s="8" t="s">
        <v>168</v>
      </c>
      <c r="B90" s="8" t="s">
        <v>169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f t="shared" si="1"/>
        <v>0</v>
      </c>
      <c r="K90"/>
      <c r="L90"/>
      <c r="M90" s="26"/>
      <c r="N90" s="26"/>
    </row>
    <row r="91" spans="1:14">
      <c r="A91" s="10" t="s">
        <v>170</v>
      </c>
      <c r="B91" s="29" t="s">
        <v>171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f t="shared" si="1"/>
        <v>0</v>
      </c>
      <c r="K91"/>
      <c r="L91"/>
      <c r="M91" s="26"/>
      <c r="N91" s="26"/>
    </row>
    <row r="92" spans="1:14">
      <c r="A92" s="6" t="s">
        <v>172</v>
      </c>
      <c r="B92" s="6" t="s">
        <v>173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f t="shared" si="1"/>
        <v>0</v>
      </c>
      <c r="K92"/>
      <c r="L92"/>
      <c r="M92" s="26"/>
      <c r="N92" s="26"/>
    </row>
    <row r="93" spans="1:14">
      <c r="A93" s="8" t="s">
        <v>174</v>
      </c>
      <c r="B93" s="8" t="s">
        <v>175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f t="shared" si="1"/>
        <v>0</v>
      </c>
      <c r="K93"/>
      <c r="L93"/>
      <c r="M93" s="26"/>
      <c r="N93" s="26"/>
    </row>
    <row r="94" spans="1:14">
      <c r="A94" s="6" t="s">
        <v>176</v>
      </c>
      <c r="B94" s="6" t="s">
        <v>177</v>
      </c>
      <c r="C94" s="7">
        <v>0</v>
      </c>
      <c r="D94" s="7">
        <v>0</v>
      </c>
      <c r="E94" s="7">
        <v>0</v>
      </c>
      <c r="F94" s="7">
        <v>21160199435.580002</v>
      </c>
      <c r="G94" s="7">
        <v>1814415476.1400001</v>
      </c>
      <c r="H94" s="7">
        <v>22974614911.720001</v>
      </c>
      <c r="I94" s="7">
        <v>0</v>
      </c>
      <c r="J94" s="7">
        <f t="shared" si="1"/>
        <v>4.7383119721090848E-2</v>
      </c>
      <c r="K94" s="25"/>
      <c r="L94"/>
      <c r="M94" s="26"/>
      <c r="N94" s="26"/>
    </row>
    <row r="95" spans="1:14">
      <c r="A95" s="8" t="s">
        <v>178</v>
      </c>
      <c r="B95" s="8" t="s">
        <v>179</v>
      </c>
      <c r="C95" s="9">
        <v>0</v>
      </c>
      <c r="D95" s="9">
        <v>0</v>
      </c>
      <c r="E95" s="9">
        <v>0</v>
      </c>
      <c r="F95" s="9">
        <v>21160199435.580002</v>
      </c>
      <c r="G95" s="9">
        <v>1814415476.1400001</v>
      </c>
      <c r="H95" s="9">
        <v>22974614911.720001</v>
      </c>
      <c r="I95" s="9">
        <v>0</v>
      </c>
      <c r="J95" s="9">
        <f t="shared" si="1"/>
        <v>4.7383119721090848E-2</v>
      </c>
      <c r="K95" s="25"/>
      <c r="L95"/>
      <c r="M95" s="26"/>
      <c r="N95" s="26"/>
    </row>
    <row r="96" spans="1:14">
      <c r="A96" s="14" t="s">
        <v>180</v>
      </c>
      <c r="B96" s="34" t="s">
        <v>181</v>
      </c>
      <c r="C96" s="15">
        <v>356340172569</v>
      </c>
      <c r="D96" s="15">
        <v>0</v>
      </c>
      <c r="E96" s="15">
        <v>356340172569</v>
      </c>
      <c r="F96" s="15">
        <v>24756444758.75</v>
      </c>
      <c r="G96" s="15">
        <v>0</v>
      </c>
      <c r="H96" s="15">
        <v>24756444758.75</v>
      </c>
      <c r="I96" s="15">
        <v>6.95</v>
      </c>
      <c r="J96" s="15">
        <f t="shared" si="1"/>
        <v>5.1057986842426843E-2</v>
      </c>
      <c r="K96" s="25"/>
      <c r="L96"/>
      <c r="M96" s="26"/>
      <c r="N96" s="26"/>
    </row>
    <row r="97" spans="1:14">
      <c r="A97" s="6" t="s">
        <v>182</v>
      </c>
      <c r="B97" s="6" t="s">
        <v>183</v>
      </c>
      <c r="C97" s="7">
        <v>356340172569</v>
      </c>
      <c r="D97" s="7">
        <v>0</v>
      </c>
      <c r="E97" s="7">
        <v>356340172569</v>
      </c>
      <c r="F97" s="7">
        <v>24756444758.75</v>
      </c>
      <c r="G97" s="7">
        <v>0</v>
      </c>
      <c r="H97" s="7">
        <v>24756444758.75</v>
      </c>
      <c r="I97" s="7">
        <v>6.95</v>
      </c>
      <c r="J97" s="7">
        <f t="shared" si="1"/>
        <v>5.1057986842426843E-2</v>
      </c>
      <c r="K97" s="25"/>
      <c r="L97"/>
      <c r="M97" s="26"/>
      <c r="N97" s="26"/>
    </row>
    <row r="98" spans="1:14">
      <c r="A98" s="8" t="s">
        <v>184</v>
      </c>
      <c r="B98" s="8" t="s">
        <v>185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f t="shared" si="1"/>
        <v>0</v>
      </c>
      <c r="K98"/>
      <c r="L98"/>
      <c r="M98" s="26"/>
      <c r="N98" s="26"/>
    </row>
    <row r="99" spans="1:14">
      <c r="A99" s="8" t="s">
        <v>186</v>
      </c>
      <c r="B99" s="8" t="s">
        <v>187</v>
      </c>
      <c r="C99" s="9">
        <v>89013323038</v>
      </c>
      <c r="D99" s="9">
        <v>0</v>
      </c>
      <c r="E99" s="9">
        <v>89013323038</v>
      </c>
      <c r="F99" s="9">
        <v>23980817615.380001</v>
      </c>
      <c r="G99" s="9">
        <v>0</v>
      </c>
      <c r="H99" s="9">
        <v>23980817615.380001</v>
      </c>
      <c r="I99" s="9">
        <v>26.94</v>
      </c>
      <c r="J99" s="9">
        <f t="shared" si="1"/>
        <v>4.9458324174110231E-2</v>
      </c>
      <c r="K99" s="25"/>
      <c r="L99"/>
      <c r="M99" s="26"/>
      <c r="N99" s="26"/>
    </row>
    <row r="100" spans="1:14">
      <c r="A100" s="8" t="s">
        <v>188</v>
      </c>
      <c r="B100" s="8" t="s">
        <v>189</v>
      </c>
      <c r="C100" s="9">
        <v>267326849531</v>
      </c>
      <c r="D100" s="9">
        <v>0</v>
      </c>
      <c r="E100" s="9">
        <v>267326849531</v>
      </c>
      <c r="F100" s="9">
        <v>775627143.37</v>
      </c>
      <c r="G100" s="9">
        <v>0</v>
      </c>
      <c r="H100" s="9">
        <v>775627143.37</v>
      </c>
      <c r="I100" s="9">
        <v>0.28999999999999998</v>
      </c>
      <c r="J100" s="9">
        <f t="shared" si="1"/>
        <v>1.5996626683166017E-3</v>
      </c>
      <c r="K100" s="25"/>
      <c r="L100"/>
      <c r="M100" s="26"/>
      <c r="N100" s="26"/>
    </row>
    <row r="101" spans="1:14">
      <c r="A101" s="14" t="s">
        <v>190</v>
      </c>
      <c r="B101" s="34" t="s">
        <v>191</v>
      </c>
      <c r="C101" s="15">
        <v>6410987758</v>
      </c>
      <c r="D101" s="15">
        <v>0</v>
      </c>
      <c r="E101" s="15">
        <v>6410987758</v>
      </c>
      <c r="F101" s="15">
        <v>9000217624</v>
      </c>
      <c r="G101" s="15">
        <v>970100149</v>
      </c>
      <c r="H101" s="15">
        <v>9970317773</v>
      </c>
      <c r="I101" s="15">
        <v>155.52000000000001</v>
      </c>
      <c r="J101" s="15">
        <f t="shared" si="1"/>
        <v>2.0562902251492435E-2</v>
      </c>
      <c r="K101" s="25"/>
      <c r="L101"/>
      <c r="M101" s="26"/>
      <c r="N101" s="26"/>
    </row>
    <row r="102" spans="1:14">
      <c r="A102" s="6" t="s">
        <v>192</v>
      </c>
      <c r="B102" s="6" t="s">
        <v>193</v>
      </c>
      <c r="C102" s="7">
        <v>4384850924</v>
      </c>
      <c r="D102" s="7">
        <v>0</v>
      </c>
      <c r="E102" s="7">
        <v>4384850924</v>
      </c>
      <c r="F102" s="7">
        <v>9000217624</v>
      </c>
      <c r="G102" s="7">
        <v>970100149</v>
      </c>
      <c r="H102" s="7">
        <v>9970317773</v>
      </c>
      <c r="I102" s="7">
        <v>227.38</v>
      </c>
      <c r="J102" s="7">
        <f t="shared" si="1"/>
        <v>2.0562902251492435E-2</v>
      </c>
      <c r="K102" s="25"/>
      <c r="L102"/>
      <c r="M102" s="26"/>
      <c r="N102" s="26"/>
    </row>
    <row r="103" spans="1:14">
      <c r="A103" s="8" t="s">
        <v>194</v>
      </c>
      <c r="B103" s="8" t="s">
        <v>195</v>
      </c>
      <c r="C103" s="9">
        <v>4384850924</v>
      </c>
      <c r="D103" s="9">
        <v>0</v>
      </c>
      <c r="E103" s="9">
        <v>4384850924</v>
      </c>
      <c r="F103" s="9">
        <v>9000217624</v>
      </c>
      <c r="G103" s="9">
        <v>970100149</v>
      </c>
      <c r="H103" s="9">
        <v>9970317773</v>
      </c>
      <c r="I103" s="9">
        <v>227.38</v>
      </c>
      <c r="J103" s="9">
        <f t="shared" si="1"/>
        <v>2.0562902251492435E-2</v>
      </c>
      <c r="K103" s="25"/>
      <c r="L103"/>
      <c r="M103" s="26"/>
      <c r="N103" s="26"/>
    </row>
    <row r="104" spans="1:14">
      <c r="A104" s="6" t="s">
        <v>196</v>
      </c>
      <c r="B104" s="6" t="s">
        <v>197</v>
      </c>
      <c r="C104" s="7">
        <v>2026136834</v>
      </c>
      <c r="D104" s="7">
        <v>0</v>
      </c>
      <c r="E104" s="7">
        <v>2026136834</v>
      </c>
      <c r="F104" s="7">
        <v>0</v>
      </c>
      <c r="G104" s="7">
        <v>0</v>
      </c>
      <c r="H104" s="7">
        <v>0</v>
      </c>
      <c r="I104" s="7">
        <v>0</v>
      </c>
      <c r="J104" s="7">
        <f t="shared" si="1"/>
        <v>0</v>
      </c>
      <c r="K104"/>
      <c r="L104"/>
      <c r="M104" s="26"/>
      <c r="N104" s="26"/>
    </row>
    <row r="105" spans="1:14">
      <c r="A105" s="8" t="s">
        <v>198</v>
      </c>
      <c r="B105" s="8" t="s">
        <v>199</v>
      </c>
      <c r="C105" s="9">
        <v>2026136834</v>
      </c>
      <c r="D105" s="9">
        <v>0</v>
      </c>
      <c r="E105" s="9">
        <v>2026136834</v>
      </c>
      <c r="F105" s="9">
        <v>0</v>
      </c>
      <c r="G105" s="9">
        <v>0</v>
      </c>
      <c r="H105" s="9">
        <v>0</v>
      </c>
      <c r="I105" s="9">
        <v>0</v>
      </c>
      <c r="J105" s="9">
        <f t="shared" si="1"/>
        <v>0</v>
      </c>
      <c r="K105"/>
      <c r="L105"/>
      <c r="M105" s="26"/>
      <c r="N105" s="26"/>
    </row>
    <row r="106" spans="1:14">
      <c r="A106" s="8" t="s">
        <v>200</v>
      </c>
      <c r="B106" s="8" t="s">
        <v>201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f t="shared" si="1"/>
        <v>0</v>
      </c>
      <c r="K106"/>
      <c r="L106"/>
      <c r="M106" s="26"/>
      <c r="N106" s="26"/>
    </row>
    <row r="107" spans="1:14" s="36" customFormat="1">
      <c r="A107" s="14" t="s">
        <v>202</v>
      </c>
      <c r="B107" s="34" t="s">
        <v>203</v>
      </c>
      <c r="C107" s="15">
        <v>28440174707</v>
      </c>
      <c r="D107" s="15">
        <v>0</v>
      </c>
      <c r="E107" s="15">
        <v>28440174707</v>
      </c>
      <c r="F107" s="15">
        <v>34436263669.440002</v>
      </c>
      <c r="G107" s="15">
        <v>6880900323.9700003</v>
      </c>
      <c r="H107" s="15">
        <v>41317163993.410004</v>
      </c>
      <c r="I107" s="15">
        <v>145.28</v>
      </c>
      <c r="J107" s="15">
        <f t="shared" si="1"/>
        <v>8.5213011646040407E-2</v>
      </c>
      <c r="K107" s="25"/>
      <c r="L107"/>
      <c r="M107" s="26"/>
      <c r="N107" s="26"/>
    </row>
    <row r="108" spans="1:14">
      <c r="A108" s="6" t="s">
        <v>204</v>
      </c>
      <c r="B108" s="6" t="s">
        <v>205</v>
      </c>
      <c r="C108" s="7">
        <v>28440174707</v>
      </c>
      <c r="D108" s="7">
        <v>0</v>
      </c>
      <c r="E108" s="7">
        <v>28440174707</v>
      </c>
      <c r="F108" s="7">
        <v>34436263669.440002</v>
      </c>
      <c r="G108" s="7">
        <v>6880900323.9700003</v>
      </c>
      <c r="H108" s="7">
        <v>41317163993.410004</v>
      </c>
      <c r="I108" s="7">
        <v>145.28</v>
      </c>
      <c r="J108" s="7">
        <f t="shared" si="1"/>
        <v>8.5213011646040407E-2</v>
      </c>
      <c r="K108" s="25"/>
      <c r="L108"/>
      <c r="M108" s="26"/>
      <c r="N108" s="26"/>
    </row>
    <row r="109" spans="1:14">
      <c r="A109" s="8" t="s">
        <v>206</v>
      </c>
      <c r="B109" s="8" t="s">
        <v>207</v>
      </c>
      <c r="C109" s="9">
        <v>5801658388</v>
      </c>
      <c r="D109" s="9">
        <v>0</v>
      </c>
      <c r="E109" s="9">
        <v>5801658388</v>
      </c>
      <c r="F109" s="9">
        <v>0</v>
      </c>
      <c r="G109" s="9">
        <v>0</v>
      </c>
      <c r="H109" s="9">
        <v>0</v>
      </c>
      <c r="I109" s="9">
        <v>0</v>
      </c>
      <c r="J109" s="9">
        <f t="shared" si="1"/>
        <v>0</v>
      </c>
      <c r="K109"/>
      <c r="L109"/>
      <c r="M109" s="26"/>
      <c r="N109" s="26"/>
    </row>
    <row r="110" spans="1:14" s="35" customFormat="1">
      <c r="A110" s="8" t="s">
        <v>208</v>
      </c>
      <c r="B110" s="8" t="s">
        <v>209</v>
      </c>
      <c r="C110" s="9">
        <v>14399726133</v>
      </c>
      <c r="D110" s="9">
        <v>0</v>
      </c>
      <c r="E110" s="9">
        <v>14399726133</v>
      </c>
      <c r="F110" s="9">
        <v>1342727220</v>
      </c>
      <c r="G110" s="9">
        <v>247976010</v>
      </c>
      <c r="H110" s="9">
        <v>1590703230</v>
      </c>
      <c r="I110" s="9">
        <v>11.05</v>
      </c>
      <c r="J110" s="9">
        <f t="shared" si="1"/>
        <v>3.2806853075637958E-3</v>
      </c>
      <c r="K110" s="25"/>
      <c r="L110"/>
      <c r="M110" s="26"/>
      <c r="N110" s="26"/>
    </row>
    <row r="111" spans="1:14">
      <c r="A111" s="8" t="s">
        <v>210</v>
      </c>
      <c r="B111" s="8" t="s">
        <v>211</v>
      </c>
      <c r="C111" s="9">
        <v>800000000</v>
      </c>
      <c r="D111" s="9">
        <v>0</v>
      </c>
      <c r="E111" s="9">
        <v>800000000</v>
      </c>
      <c r="F111" s="9">
        <v>0</v>
      </c>
      <c r="G111" s="9">
        <v>0</v>
      </c>
      <c r="H111" s="9">
        <v>0</v>
      </c>
      <c r="I111" s="9">
        <v>0</v>
      </c>
      <c r="J111" s="9">
        <f t="shared" si="1"/>
        <v>0</v>
      </c>
      <c r="K111"/>
      <c r="L111"/>
      <c r="M111" s="26"/>
      <c r="N111" s="26"/>
    </row>
    <row r="112" spans="1:14">
      <c r="A112" s="8" t="s">
        <v>212</v>
      </c>
      <c r="B112" s="8" t="s">
        <v>213</v>
      </c>
      <c r="C112" s="9">
        <v>4726237019</v>
      </c>
      <c r="D112" s="9">
        <v>0</v>
      </c>
      <c r="E112" s="9">
        <v>4726237019</v>
      </c>
      <c r="F112" s="9">
        <v>0</v>
      </c>
      <c r="G112" s="9">
        <v>0</v>
      </c>
      <c r="H112" s="9">
        <v>0</v>
      </c>
      <c r="I112" s="9">
        <v>0</v>
      </c>
      <c r="J112" s="9">
        <f t="shared" si="1"/>
        <v>0</v>
      </c>
      <c r="K112"/>
      <c r="L112"/>
      <c r="M112" s="26"/>
      <c r="N112" s="26"/>
    </row>
    <row r="113" spans="1:14">
      <c r="A113" s="8" t="s">
        <v>214</v>
      </c>
      <c r="B113" s="8" t="s">
        <v>215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f t="shared" si="1"/>
        <v>0</v>
      </c>
      <c r="K113"/>
      <c r="L113"/>
      <c r="M113" s="26"/>
      <c r="N113" s="26"/>
    </row>
    <row r="114" spans="1:14">
      <c r="A114" s="8" t="s">
        <v>216</v>
      </c>
      <c r="B114" s="8" t="s">
        <v>217</v>
      </c>
      <c r="C114" s="9">
        <v>2712553167</v>
      </c>
      <c r="D114" s="9">
        <v>0</v>
      </c>
      <c r="E114" s="9">
        <v>2712553167</v>
      </c>
      <c r="F114" s="9">
        <v>0</v>
      </c>
      <c r="G114" s="9">
        <v>0</v>
      </c>
      <c r="H114" s="9">
        <v>0</v>
      </c>
      <c r="I114" s="9">
        <v>0</v>
      </c>
      <c r="J114" s="9">
        <f t="shared" si="1"/>
        <v>0</v>
      </c>
      <c r="K114"/>
      <c r="L114"/>
      <c r="M114" s="26"/>
      <c r="N114" s="26"/>
    </row>
    <row r="115" spans="1:14">
      <c r="A115" s="8" t="s">
        <v>218</v>
      </c>
      <c r="B115" s="8" t="s">
        <v>2</v>
      </c>
      <c r="C115" s="9">
        <v>0</v>
      </c>
      <c r="D115" s="9">
        <v>0</v>
      </c>
      <c r="E115" s="9">
        <v>0</v>
      </c>
      <c r="F115" s="9">
        <v>27540353019.630001</v>
      </c>
      <c r="G115" s="9">
        <v>5752924313.9700003</v>
      </c>
      <c r="H115" s="9">
        <v>33293277333.599998</v>
      </c>
      <c r="I115" s="9">
        <v>0</v>
      </c>
      <c r="J115" s="9">
        <f t="shared" si="1"/>
        <v>6.8664452129759163E-2</v>
      </c>
      <c r="K115" s="25"/>
      <c r="L115"/>
      <c r="M115" s="26"/>
      <c r="N115" s="26"/>
    </row>
    <row r="116" spans="1:14">
      <c r="A116" s="8" t="s">
        <v>219</v>
      </c>
      <c r="B116" s="8" t="s">
        <v>220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f t="shared" si="1"/>
        <v>0</v>
      </c>
      <c r="K116"/>
      <c r="L116"/>
      <c r="M116" s="26"/>
      <c r="N116" s="26"/>
    </row>
    <row r="117" spans="1:14">
      <c r="A117" s="8" t="s">
        <v>221</v>
      </c>
      <c r="B117" s="8" t="s">
        <v>222</v>
      </c>
      <c r="C117" s="9">
        <v>0</v>
      </c>
      <c r="D117" s="9">
        <v>0</v>
      </c>
      <c r="E117" s="9">
        <v>0</v>
      </c>
      <c r="F117" s="9">
        <v>5553183429.8100004</v>
      </c>
      <c r="G117" s="9">
        <v>880000000</v>
      </c>
      <c r="H117" s="9">
        <v>6433183429.8100004</v>
      </c>
      <c r="I117" s="9">
        <v>0</v>
      </c>
      <c r="J117" s="9">
        <f t="shared" si="1"/>
        <v>1.3267874208717449E-2</v>
      </c>
      <c r="K117" s="25"/>
      <c r="L117"/>
      <c r="M117" s="26"/>
      <c r="N117" s="26"/>
    </row>
    <row r="118" spans="1:14" s="27" customFormat="1">
      <c r="A118" s="14" t="s">
        <v>223</v>
      </c>
      <c r="B118" s="34" t="s">
        <v>224</v>
      </c>
      <c r="C118" s="15">
        <v>1316217895555</v>
      </c>
      <c r="D118" s="15">
        <v>0</v>
      </c>
      <c r="E118" s="15">
        <v>1316217895555</v>
      </c>
      <c r="F118" s="15">
        <v>914961485071.82996</v>
      </c>
      <c r="G118" s="15">
        <v>133143426529.96001</v>
      </c>
      <c r="H118" s="15">
        <v>1048104911601.79</v>
      </c>
      <c r="I118" s="15">
        <v>79.63</v>
      </c>
      <c r="J118" s="15">
        <f t="shared" si="1"/>
        <v>2.1616240662800714</v>
      </c>
      <c r="K118" s="25"/>
      <c r="L118"/>
      <c r="M118" s="26"/>
      <c r="N118" s="26"/>
    </row>
    <row r="119" spans="1:14" s="27" customFormat="1">
      <c r="A119" s="6" t="s">
        <v>225</v>
      </c>
      <c r="B119" s="6" t="s">
        <v>226</v>
      </c>
      <c r="C119" s="7">
        <v>40679942661</v>
      </c>
      <c r="D119" s="7">
        <v>0</v>
      </c>
      <c r="E119" s="7">
        <v>40679942661</v>
      </c>
      <c r="F119" s="7">
        <v>52807328319.43</v>
      </c>
      <c r="G119" s="7">
        <v>2677849962.9299998</v>
      </c>
      <c r="H119" s="7">
        <v>55485178282.360001</v>
      </c>
      <c r="I119" s="7">
        <v>136.38999999999999</v>
      </c>
      <c r="J119" s="7">
        <f t="shared" si="1"/>
        <v>0.11443329324131458</v>
      </c>
      <c r="K119" s="25"/>
      <c r="L119"/>
      <c r="M119" s="26"/>
      <c r="N119" s="26"/>
    </row>
    <row r="120" spans="1:14">
      <c r="A120" s="6" t="s">
        <v>227</v>
      </c>
      <c r="B120" s="6" t="s">
        <v>228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f t="shared" si="1"/>
        <v>0</v>
      </c>
      <c r="K120"/>
      <c r="L120"/>
      <c r="M120" s="26"/>
      <c r="N120" s="26"/>
    </row>
    <row r="121" spans="1:14" s="27" customFormat="1">
      <c r="A121" s="6" t="s">
        <v>229</v>
      </c>
      <c r="B121" s="6" t="s">
        <v>230</v>
      </c>
      <c r="C121" s="7">
        <v>1227960486090</v>
      </c>
      <c r="D121" s="7">
        <v>0</v>
      </c>
      <c r="E121" s="7">
        <v>1227960486090</v>
      </c>
      <c r="F121" s="7">
        <v>755442652068.07996</v>
      </c>
      <c r="G121" s="7">
        <v>125175961114.07001</v>
      </c>
      <c r="H121" s="7">
        <v>880618613182.15002</v>
      </c>
      <c r="I121" s="7">
        <v>71.709999999999994</v>
      </c>
      <c r="J121" s="7">
        <f t="shared" si="1"/>
        <v>1.8161983274742488</v>
      </c>
      <c r="K121" s="25"/>
      <c r="L121"/>
      <c r="M121" s="26"/>
      <c r="N121" s="26"/>
    </row>
    <row r="122" spans="1:14">
      <c r="A122" s="6" t="s">
        <v>231</v>
      </c>
      <c r="B122" s="6" t="s">
        <v>232</v>
      </c>
      <c r="C122" s="7">
        <v>26700884112</v>
      </c>
      <c r="D122" s="7">
        <v>0</v>
      </c>
      <c r="E122" s="7">
        <v>26700884112</v>
      </c>
      <c r="F122" s="7">
        <v>95713146069.619995</v>
      </c>
      <c r="G122" s="7">
        <v>4910147613.1000004</v>
      </c>
      <c r="H122" s="7">
        <v>100623293682.72</v>
      </c>
      <c r="I122" s="7">
        <v>376.85</v>
      </c>
      <c r="J122" s="7">
        <f t="shared" si="1"/>
        <v>0.20752668062638965</v>
      </c>
      <c r="K122" s="25"/>
      <c r="L122"/>
      <c r="M122" s="26"/>
      <c r="N122" s="26"/>
    </row>
    <row r="123" spans="1:14">
      <c r="A123" s="6" t="s">
        <v>233</v>
      </c>
      <c r="B123" s="6" t="s">
        <v>234</v>
      </c>
      <c r="C123" s="7">
        <v>6963087789</v>
      </c>
      <c r="D123" s="7">
        <v>0</v>
      </c>
      <c r="E123" s="7">
        <v>6963087789</v>
      </c>
      <c r="F123" s="7">
        <v>685272473.91999996</v>
      </c>
      <c r="G123" s="7">
        <v>228191122.56</v>
      </c>
      <c r="H123" s="7">
        <v>913463596.48000002</v>
      </c>
      <c r="I123" s="7">
        <v>13.12</v>
      </c>
      <c r="J123" s="7">
        <f t="shared" si="1"/>
        <v>1.8839382126396515E-3</v>
      </c>
      <c r="K123" s="25"/>
      <c r="L123"/>
      <c r="M123" s="26"/>
      <c r="N123" s="26"/>
    </row>
    <row r="124" spans="1:14">
      <c r="A124" s="6" t="s">
        <v>235</v>
      </c>
      <c r="B124" s="6" t="s">
        <v>236</v>
      </c>
      <c r="C124" s="7">
        <v>638302923</v>
      </c>
      <c r="D124" s="7">
        <v>0</v>
      </c>
      <c r="E124" s="7">
        <v>638302923</v>
      </c>
      <c r="F124" s="7">
        <v>1015419950.72</v>
      </c>
      <c r="G124" s="7">
        <v>151276717.30000001</v>
      </c>
      <c r="H124" s="7">
        <v>1166696668.02</v>
      </c>
      <c r="I124" s="7">
        <v>182.78</v>
      </c>
      <c r="J124" s="7">
        <f t="shared" si="1"/>
        <v>2.4062091186907628E-3</v>
      </c>
      <c r="K124" s="25"/>
      <c r="L124"/>
      <c r="M124" s="26"/>
      <c r="N124" s="26"/>
    </row>
    <row r="125" spans="1:14">
      <c r="A125" s="6" t="s">
        <v>237</v>
      </c>
      <c r="B125" s="6" t="s">
        <v>238</v>
      </c>
      <c r="C125" s="7">
        <v>8078635822</v>
      </c>
      <c r="D125" s="7">
        <v>0</v>
      </c>
      <c r="E125" s="7">
        <v>8078635822</v>
      </c>
      <c r="F125" s="7">
        <v>9142529841.5200005</v>
      </c>
      <c r="G125" s="7">
        <v>0</v>
      </c>
      <c r="H125" s="7">
        <v>9142529841.5200005</v>
      </c>
      <c r="I125" s="7">
        <v>113.17</v>
      </c>
      <c r="J125" s="7">
        <f t="shared" si="1"/>
        <v>1.8855662551862818E-2</v>
      </c>
      <c r="K125" s="25"/>
      <c r="L125"/>
      <c r="M125" s="26"/>
      <c r="N125" s="26"/>
    </row>
    <row r="126" spans="1:14" s="35" customFormat="1">
      <c r="A126" s="6" t="s">
        <v>239</v>
      </c>
      <c r="B126" s="6" t="s">
        <v>240</v>
      </c>
      <c r="C126" s="7">
        <v>5196556158</v>
      </c>
      <c r="D126" s="7">
        <v>0</v>
      </c>
      <c r="E126" s="7">
        <v>5196556158</v>
      </c>
      <c r="F126" s="7">
        <v>155136348.53999999</v>
      </c>
      <c r="G126" s="7">
        <v>0</v>
      </c>
      <c r="H126" s="7">
        <v>155136348.53999999</v>
      </c>
      <c r="I126" s="7">
        <v>2.99</v>
      </c>
      <c r="J126" s="7">
        <f t="shared" si="1"/>
        <v>3.1995505492515668E-4</v>
      </c>
      <c r="K126" s="25"/>
      <c r="L126"/>
      <c r="M126" s="26"/>
      <c r="N126" s="26"/>
    </row>
    <row r="127" spans="1:14">
      <c r="G127" s="28"/>
      <c r="K127"/>
      <c r="M127" s="26"/>
      <c r="N127" s="26"/>
    </row>
    <row r="128" spans="1:14">
      <c r="A128" s="38" t="s">
        <v>241</v>
      </c>
      <c r="B128" s="39" t="s">
        <v>3</v>
      </c>
      <c r="C128" s="40">
        <v>81601185928000</v>
      </c>
      <c r="D128" s="40">
        <v>1230856664897</v>
      </c>
      <c r="E128" s="40">
        <v>82832042592897</v>
      </c>
      <c r="F128" s="40">
        <v>40112886072201</v>
      </c>
      <c r="G128" s="40">
        <v>8374032997194.3096</v>
      </c>
      <c r="H128" s="40">
        <v>48486919069395.297</v>
      </c>
      <c r="I128" s="40">
        <v>58.54</v>
      </c>
      <c r="J128" s="40">
        <f>IFERROR(H128/$H$128*100,0)</f>
        <v>100</v>
      </c>
      <c r="M128" s="26"/>
      <c r="N128" s="26"/>
    </row>
    <row r="129" spans="6:8">
      <c r="F129" s="41"/>
      <c r="H129" s="41"/>
    </row>
    <row r="130" spans="6:8">
      <c r="H130" s="43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3E2A-B0E5-49AE-88E2-42DB63F685A6}">
  <sheetPr>
    <tabColor rgb="FFFFFF00"/>
    <pageSetUpPr fitToPage="1"/>
  </sheetPr>
  <dimension ref="A1:Q139"/>
  <sheetViews>
    <sheetView view="pageBreakPreview" zoomScaleNormal="100" zoomScaleSheetLayoutView="100" workbookViewId="0">
      <pane xSplit="2" ySplit="8" topLeftCell="C129" activePane="bottomRight" state="frozen"/>
      <selection pane="topRight" activeCell="C1" sqref="C1"/>
      <selection pane="bottomLeft" activeCell="A9" sqref="A9"/>
      <selection pane="bottomRight" activeCell="B137" sqref="B137"/>
    </sheetView>
  </sheetViews>
  <sheetFormatPr baseColWidth="10" defaultRowHeight="9"/>
  <cols>
    <col min="1" max="1" width="25.42578125" style="116" customWidth="1"/>
    <col min="2" max="2" width="67.42578125" style="117" customWidth="1"/>
    <col min="3" max="3" width="31.140625" style="118" bestFit="1" customWidth="1"/>
    <col min="4" max="7" width="30.140625" style="119" customWidth="1"/>
    <col min="8" max="9" width="29.7109375" style="119" bestFit="1" customWidth="1"/>
    <col min="10" max="12" width="30.140625" style="119" customWidth="1"/>
    <col min="13" max="14" width="9.140625" style="119" customWidth="1"/>
    <col min="15" max="15" width="20.140625" style="119" customWidth="1"/>
    <col min="16" max="17" width="27.7109375" style="119" customWidth="1"/>
    <col min="18" max="16384" width="11.42578125" style="120"/>
  </cols>
  <sheetData>
    <row r="1" spans="1:17" s="1" customFormat="1" ht="21" customHeight="1">
      <c r="A1" s="2"/>
      <c r="B1" s="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6"/>
      <c r="P1" s="46"/>
      <c r="Q1" s="45"/>
    </row>
    <row r="2" spans="1:17" s="1" customFormat="1" ht="15.75">
      <c r="A2" s="2"/>
      <c r="B2" s="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7" s="1" customFormat="1" ht="15.75">
      <c r="A3" s="2"/>
      <c r="B3" s="3"/>
      <c r="C3" s="44"/>
      <c r="D3" s="44"/>
      <c r="E3" s="44"/>
      <c r="F3" s="44"/>
      <c r="G3" s="44"/>
      <c r="H3" s="44"/>
      <c r="I3" s="44"/>
      <c r="J3" s="44"/>
      <c r="K3" s="44"/>
      <c r="L3" s="44"/>
      <c r="M3" s="47"/>
      <c r="N3" s="47"/>
      <c r="O3" s="47"/>
      <c r="P3" s="47"/>
      <c r="Q3" s="47"/>
    </row>
    <row r="4" spans="1:17" s="1" customFormat="1" ht="15.75">
      <c r="A4" s="2"/>
      <c r="B4" s="3"/>
      <c r="C4" s="44"/>
      <c r="D4" s="44"/>
      <c r="E4" s="44"/>
      <c r="F4" s="44"/>
      <c r="G4" s="44"/>
      <c r="H4" s="44"/>
      <c r="I4" s="44"/>
      <c r="J4" s="44"/>
      <c r="K4" s="44"/>
      <c r="L4" s="44"/>
      <c r="M4" s="47"/>
      <c r="N4" s="47"/>
      <c r="O4" s="47"/>
      <c r="P4" s="48"/>
      <c r="Q4" s="47"/>
    </row>
    <row r="5" spans="1:17" s="1" customFormat="1" ht="15.75">
      <c r="A5" s="2"/>
      <c r="B5" s="49"/>
      <c r="C5" s="44"/>
      <c r="D5" s="44"/>
      <c r="E5" s="44"/>
      <c r="F5" s="44"/>
      <c r="G5" s="44"/>
      <c r="H5" s="44"/>
      <c r="I5" s="44"/>
      <c r="J5" s="44"/>
      <c r="K5" s="44"/>
      <c r="L5" s="44"/>
      <c r="M5" s="47"/>
      <c r="N5" s="47"/>
      <c r="O5" s="47"/>
      <c r="P5" s="48"/>
      <c r="Q5" s="50"/>
    </row>
    <row r="6" spans="1:17" s="57" customFormat="1" ht="9.75" thickBot="1">
      <c r="A6" s="51"/>
      <c r="B6" s="52"/>
      <c r="C6" s="53"/>
      <c r="D6" s="54"/>
      <c r="E6" s="53"/>
      <c r="F6" s="54"/>
      <c r="G6" s="53"/>
      <c r="H6" s="54"/>
      <c r="I6" s="53"/>
      <c r="J6" s="54"/>
      <c r="K6" s="53"/>
      <c r="L6" s="54"/>
      <c r="M6" s="53"/>
      <c r="N6" s="54"/>
      <c r="O6" s="53"/>
      <c r="P6" s="55"/>
      <c r="Q6" s="56"/>
    </row>
    <row r="7" spans="1:17" s="69" customFormat="1" ht="35.25" customHeight="1" thickBot="1">
      <c r="A7" s="58"/>
      <c r="B7" s="59"/>
      <c r="C7" s="60"/>
      <c r="D7" s="61" t="s">
        <v>247</v>
      </c>
      <c r="E7" s="62"/>
      <c r="F7" s="63"/>
      <c r="G7" s="61" t="s">
        <v>248</v>
      </c>
      <c r="H7" s="62"/>
      <c r="I7" s="63"/>
      <c r="J7" s="61" t="s">
        <v>249</v>
      </c>
      <c r="K7" s="62"/>
      <c r="L7" s="63"/>
      <c r="M7" s="64" t="s">
        <v>250</v>
      </c>
      <c r="N7" s="65"/>
      <c r="O7" s="66"/>
      <c r="P7" s="67" t="s">
        <v>251</v>
      </c>
      <c r="Q7" s="68" t="s">
        <v>252</v>
      </c>
    </row>
    <row r="8" spans="1:17" s="80" customFormat="1" ht="35.25" customHeight="1" thickBot="1">
      <c r="A8" s="70" t="s">
        <v>6</v>
      </c>
      <c r="B8" s="71" t="s">
        <v>5</v>
      </c>
      <c r="C8" s="72" t="s">
        <v>253</v>
      </c>
      <c r="D8" s="73" t="s">
        <v>254</v>
      </c>
      <c r="E8" s="74" t="s">
        <v>255</v>
      </c>
      <c r="F8" s="74" t="s">
        <v>256</v>
      </c>
      <c r="G8" s="74" t="s">
        <v>257</v>
      </c>
      <c r="H8" s="74" t="s">
        <v>258</v>
      </c>
      <c r="I8" s="74" t="s">
        <v>259</v>
      </c>
      <c r="J8" s="73" t="s">
        <v>254</v>
      </c>
      <c r="K8" s="74" t="s">
        <v>255</v>
      </c>
      <c r="L8" s="74" t="s">
        <v>256</v>
      </c>
      <c r="M8" s="75" t="s">
        <v>258</v>
      </c>
      <c r="N8" s="76" t="s">
        <v>260</v>
      </c>
      <c r="O8" s="77" t="s">
        <v>261</v>
      </c>
      <c r="P8" s="78"/>
      <c r="Q8" s="79"/>
    </row>
    <row r="9" spans="1:17" s="69" customFormat="1" ht="12.75">
      <c r="B9" s="81"/>
      <c r="C9" s="82"/>
      <c r="D9" s="83"/>
      <c r="E9" s="83"/>
      <c r="F9" s="83"/>
      <c r="G9" s="83"/>
      <c r="H9" s="83"/>
      <c r="I9" s="83"/>
      <c r="J9" s="83"/>
      <c r="K9" s="83"/>
      <c r="L9" s="83"/>
    </row>
    <row r="10" spans="1:17" s="85" customFormat="1" ht="24.75" customHeight="1">
      <c r="A10" s="4" t="s">
        <v>262</v>
      </c>
      <c r="B10" s="84" t="s">
        <v>263</v>
      </c>
      <c r="C10" s="5">
        <v>82832042592897</v>
      </c>
      <c r="D10" s="5">
        <v>80571267372962.5</v>
      </c>
      <c r="E10" s="5">
        <v>40808040137977.398</v>
      </c>
      <c r="F10" s="5">
        <v>40808040137977.398</v>
      </c>
      <c r="G10" s="5">
        <v>1113925940216.23</v>
      </c>
      <c r="H10" s="5">
        <v>6548810829184.4697</v>
      </c>
      <c r="I10" s="5">
        <v>6548810829184.4697</v>
      </c>
      <c r="J10" s="5">
        <v>81685193313178.797</v>
      </c>
      <c r="K10" s="5">
        <v>47356850967161.898</v>
      </c>
      <c r="L10" s="5">
        <v>47356850967161.898</v>
      </c>
      <c r="M10" s="5">
        <v>57.17</v>
      </c>
      <c r="N10" s="5">
        <v>57.17</v>
      </c>
      <c r="O10" s="5">
        <f>L10/$L$139*100</f>
        <v>100</v>
      </c>
      <c r="P10" s="5">
        <v>1146849279718.1799</v>
      </c>
      <c r="Q10" s="5">
        <v>0</v>
      </c>
    </row>
    <row r="11" spans="1:17" s="87" customFormat="1" ht="24.75" customHeight="1">
      <c r="A11" s="14" t="s">
        <v>264</v>
      </c>
      <c r="B11" s="86" t="s">
        <v>0</v>
      </c>
      <c r="C11" s="15">
        <v>82268422902775.406</v>
      </c>
      <c r="D11" s="15">
        <v>80400410903748</v>
      </c>
      <c r="E11" s="15">
        <v>40747289324233.5</v>
      </c>
      <c r="F11" s="15">
        <v>40747289324233.5</v>
      </c>
      <c r="G11" s="15">
        <v>1051119088520.9</v>
      </c>
      <c r="H11" s="15">
        <v>6531462963307.1396</v>
      </c>
      <c r="I11" s="15">
        <v>6531462963307.1396</v>
      </c>
      <c r="J11" s="15">
        <v>81451529992268.906</v>
      </c>
      <c r="K11" s="15">
        <v>47278752287540.703</v>
      </c>
      <c r="L11" s="15">
        <v>47278752287540.703</v>
      </c>
      <c r="M11" s="15">
        <v>57.47</v>
      </c>
      <c r="N11" s="15">
        <v>57.47</v>
      </c>
      <c r="O11" s="15">
        <f t="shared" ref="O11:O74" si="0">L11/$L$139*100</f>
        <v>99.835084727919622</v>
      </c>
      <c r="P11" s="15">
        <v>816892910506.56995</v>
      </c>
      <c r="Q11" s="15">
        <v>0</v>
      </c>
    </row>
    <row r="12" spans="1:17" s="85" customFormat="1" ht="24.75" customHeight="1">
      <c r="A12" s="6" t="s">
        <v>265</v>
      </c>
      <c r="B12" s="88" t="s">
        <v>266</v>
      </c>
      <c r="C12" s="7">
        <v>145662652000</v>
      </c>
      <c r="D12" s="7">
        <v>135391467000</v>
      </c>
      <c r="E12" s="7">
        <v>9430849647.1499996</v>
      </c>
      <c r="F12" s="7">
        <v>9430849647.1499996</v>
      </c>
      <c r="G12" s="7">
        <v>10271185000</v>
      </c>
      <c r="H12" s="7">
        <v>10467009526.33</v>
      </c>
      <c r="I12" s="7">
        <v>10467009526.33</v>
      </c>
      <c r="J12" s="7">
        <v>145662652000</v>
      </c>
      <c r="K12" s="7">
        <v>19897859173.48</v>
      </c>
      <c r="L12" s="7">
        <v>19897859173.48</v>
      </c>
      <c r="M12" s="89">
        <v>13.66</v>
      </c>
      <c r="N12" s="89">
        <v>13.66</v>
      </c>
      <c r="O12" s="89">
        <f t="shared" si="0"/>
        <v>4.2016854514413421E-2</v>
      </c>
      <c r="P12" s="89">
        <v>0</v>
      </c>
      <c r="Q12" s="89">
        <v>0</v>
      </c>
    </row>
    <row r="13" spans="1:17" s="85" customFormat="1" ht="24.75" customHeight="1">
      <c r="A13" s="8" t="s">
        <v>267</v>
      </c>
      <c r="B13" s="90" t="s">
        <v>268</v>
      </c>
      <c r="C13" s="9">
        <v>145662652000</v>
      </c>
      <c r="D13" s="9">
        <v>135391467000</v>
      </c>
      <c r="E13" s="9">
        <v>9430849647.1499996</v>
      </c>
      <c r="F13" s="9">
        <v>9430849647.1499996</v>
      </c>
      <c r="G13" s="9">
        <v>10271185000</v>
      </c>
      <c r="H13" s="9">
        <v>10467009526.33</v>
      </c>
      <c r="I13" s="9">
        <v>10467009526.33</v>
      </c>
      <c r="J13" s="9">
        <v>145662652000</v>
      </c>
      <c r="K13" s="9">
        <v>19897859173.48</v>
      </c>
      <c r="L13" s="9">
        <v>19897859173.48</v>
      </c>
      <c r="M13" s="91">
        <v>13.66</v>
      </c>
      <c r="N13" s="91">
        <v>13.66</v>
      </c>
      <c r="O13" s="91">
        <f t="shared" si="0"/>
        <v>4.2016854514413421E-2</v>
      </c>
      <c r="P13" s="91">
        <v>0</v>
      </c>
      <c r="Q13" s="91">
        <v>0</v>
      </c>
    </row>
    <row r="14" spans="1:17" s="85" customFormat="1" ht="24.75" customHeight="1">
      <c r="A14" s="10" t="s">
        <v>269</v>
      </c>
      <c r="B14" s="92" t="s">
        <v>270</v>
      </c>
      <c r="C14" s="11">
        <v>145662652000</v>
      </c>
      <c r="D14" s="11">
        <v>135391467000</v>
      </c>
      <c r="E14" s="11">
        <v>9430849647.1499996</v>
      </c>
      <c r="F14" s="11">
        <v>9430849647.1499996</v>
      </c>
      <c r="G14" s="11">
        <v>10271185000</v>
      </c>
      <c r="H14" s="11">
        <v>10467009526.33</v>
      </c>
      <c r="I14" s="11">
        <v>10467009526.33</v>
      </c>
      <c r="J14" s="11">
        <v>145662652000</v>
      </c>
      <c r="K14" s="11">
        <v>19897859173.48</v>
      </c>
      <c r="L14" s="11">
        <v>19897859173.48</v>
      </c>
      <c r="M14" s="93">
        <v>13.66</v>
      </c>
      <c r="N14" s="93">
        <v>13.66</v>
      </c>
      <c r="O14" s="93">
        <f t="shared" si="0"/>
        <v>4.2016854514413421E-2</v>
      </c>
      <c r="P14" s="93">
        <v>0</v>
      </c>
      <c r="Q14" s="93">
        <v>0</v>
      </c>
    </row>
    <row r="15" spans="1:17" s="85" customFormat="1" ht="24.75" customHeight="1">
      <c r="A15" s="94" t="s">
        <v>271</v>
      </c>
      <c r="B15" s="95" t="s">
        <v>272</v>
      </c>
      <c r="C15" s="96">
        <v>145662652000</v>
      </c>
      <c r="D15" s="96">
        <v>135391467000</v>
      </c>
      <c r="E15" s="96">
        <v>9430849647.1499996</v>
      </c>
      <c r="F15" s="96">
        <v>9430849647.1499996</v>
      </c>
      <c r="G15" s="96">
        <v>10271185000</v>
      </c>
      <c r="H15" s="96">
        <v>10467009526.33</v>
      </c>
      <c r="I15" s="96">
        <v>10467009526.33</v>
      </c>
      <c r="J15" s="96">
        <v>145662652000</v>
      </c>
      <c r="K15" s="96">
        <v>19897859173.48</v>
      </c>
      <c r="L15" s="96">
        <v>19897859173.48</v>
      </c>
      <c r="M15" s="97">
        <v>13.66</v>
      </c>
      <c r="N15" s="97">
        <v>13.66</v>
      </c>
      <c r="O15" s="97">
        <f t="shared" si="0"/>
        <v>4.2016854514413421E-2</v>
      </c>
      <c r="P15" s="97">
        <v>0</v>
      </c>
      <c r="Q15" s="97">
        <v>0</v>
      </c>
    </row>
    <row r="16" spans="1:17" s="85" customFormat="1" ht="24.75" customHeight="1">
      <c r="A16" s="6" t="s">
        <v>273</v>
      </c>
      <c r="B16" s="88" t="s">
        <v>274</v>
      </c>
      <c r="C16" s="7">
        <v>137422378366</v>
      </c>
      <c r="D16" s="7">
        <v>137422378366</v>
      </c>
      <c r="E16" s="7">
        <v>69717783363.179993</v>
      </c>
      <c r="F16" s="7">
        <v>69717783363.179993</v>
      </c>
      <c r="G16" s="7">
        <v>0</v>
      </c>
      <c r="H16" s="7">
        <v>11619630560.530001</v>
      </c>
      <c r="I16" s="7">
        <v>11619630560.530001</v>
      </c>
      <c r="J16" s="7">
        <v>137422378366</v>
      </c>
      <c r="K16" s="7">
        <v>81337413923.710007</v>
      </c>
      <c r="L16" s="7">
        <v>81337413923.710007</v>
      </c>
      <c r="M16" s="89">
        <v>59.19</v>
      </c>
      <c r="N16" s="89">
        <v>59.19</v>
      </c>
      <c r="O16" s="89">
        <f t="shared" si="0"/>
        <v>0.17175427052806116</v>
      </c>
      <c r="P16" s="89">
        <v>0</v>
      </c>
      <c r="Q16" s="89">
        <v>0</v>
      </c>
    </row>
    <row r="17" spans="1:17" s="85" customFormat="1" ht="26.25" customHeight="1">
      <c r="A17" s="8" t="s">
        <v>275</v>
      </c>
      <c r="B17" s="90" t="s">
        <v>276</v>
      </c>
      <c r="C17" s="9">
        <v>137422378366</v>
      </c>
      <c r="D17" s="9">
        <v>137422378366</v>
      </c>
      <c r="E17" s="9">
        <v>69717783363.179993</v>
      </c>
      <c r="F17" s="9">
        <v>69717783363.179993</v>
      </c>
      <c r="G17" s="9">
        <v>0</v>
      </c>
      <c r="H17" s="9">
        <v>11619630560.530001</v>
      </c>
      <c r="I17" s="9">
        <v>11619630560.530001</v>
      </c>
      <c r="J17" s="9">
        <v>137422378366</v>
      </c>
      <c r="K17" s="9">
        <v>81337413923.710007</v>
      </c>
      <c r="L17" s="9">
        <v>81337413923.710007</v>
      </c>
      <c r="M17" s="91">
        <v>59.19</v>
      </c>
      <c r="N17" s="91">
        <v>59.19</v>
      </c>
      <c r="O17" s="91">
        <f t="shared" si="0"/>
        <v>0.17175427052806116</v>
      </c>
      <c r="P17" s="91">
        <v>0</v>
      </c>
      <c r="Q17" s="91">
        <v>0</v>
      </c>
    </row>
    <row r="18" spans="1:17" s="85" customFormat="1" ht="24.75" customHeight="1">
      <c r="A18" s="10" t="s">
        <v>277</v>
      </c>
      <c r="B18" s="92" t="s">
        <v>278</v>
      </c>
      <c r="C18" s="11">
        <v>137422378366</v>
      </c>
      <c r="D18" s="11">
        <v>137422378366</v>
      </c>
      <c r="E18" s="11">
        <v>69717783363.179993</v>
      </c>
      <c r="F18" s="11">
        <v>69717783363.179993</v>
      </c>
      <c r="G18" s="11">
        <v>0</v>
      </c>
      <c r="H18" s="11">
        <v>11619630560.530001</v>
      </c>
      <c r="I18" s="11">
        <v>11619630560.530001</v>
      </c>
      <c r="J18" s="11">
        <v>137422378366</v>
      </c>
      <c r="K18" s="11">
        <v>81337413923.710007</v>
      </c>
      <c r="L18" s="11">
        <v>81337413923.710007</v>
      </c>
      <c r="M18" s="93">
        <v>59.19</v>
      </c>
      <c r="N18" s="93">
        <v>59.19</v>
      </c>
      <c r="O18" s="93">
        <f t="shared" si="0"/>
        <v>0.17175427052806116</v>
      </c>
      <c r="P18" s="93">
        <v>0</v>
      </c>
      <c r="Q18" s="93">
        <v>0</v>
      </c>
    </row>
    <row r="19" spans="1:17" s="85" customFormat="1" ht="26.25" customHeight="1">
      <c r="A19" s="8" t="s">
        <v>279</v>
      </c>
      <c r="B19" s="90" t="s">
        <v>280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1">
        <v>0</v>
      </c>
      <c r="N19" s="91">
        <v>0</v>
      </c>
      <c r="O19" s="91">
        <f t="shared" si="0"/>
        <v>0</v>
      </c>
      <c r="P19" s="91">
        <v>0</v>
      </c>
      <c r="Q19" s="91">
        <v>0</v>
      </c>
    </row>
    <row r="20" spans="1:17" s="85" customFormat="1" ht="24.75" customHeight="1">
      <c r="A20" s="10" t="s">
        <v>281</v>
      </c>
      <c r="B20" s="92" t="s">
        <v>282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93">
        <v>0</v>
      </c>
      <c r="N20" s="93">
        <v>0</v>
      </c>
      <c r="O20" s="93">
        <f t="shared" si="0"/>
        <v>0</v>
      </c>
      <c r="P20" s="93">
        <v>0</v>
      </c>
      <c r="Q20" s="93">
        <v>0</v>
      </c>
    </row>
    <row r="21" spans="1:17" s="85" customFormat="1" ht="24.75" customHeight="1">
      <c r="A21" s="6" t="s">
        <v>283</v>
      </c>
      <c r="B21" s="88" t="s">
        <v>284</v>
      </c>
      <c r="C21" s="7">
        <v>2338340367194</v>
      </c>
      <c r="D21" s="7">
        <v>2338299198213</v>
      </c>
      <c r="E21" s="7">
        <v>1172702170665</v>
      </c>
      <c r="F21" s="7">
        <v>1172702170665</v>
      </c>
      <c r="G21" s="7">
        <v>26842068</v>
      </c>
      <c r="H21" s="7">
        <v>196997794023</v>
      </c>
      <c r="I21" s="7">
        <v>196997794023</v>
      </c>
      <c r="J21" s="7">
        <v>2338326040281</v>
      </c>
      <c r="K21" s="7">
        <v>1369699964688</v>
      </c>
      <c r="L21" s="7">
        <v>1369699964688</v>
      </c>
      <c r="M21" s="89">
        <v>58.58</v>
      </c>
      <c r="N21" s="89">
        <v>58.58</v>
      </c>
      <c r="O21" s="89">
        <f t="shared" si="0"/>
        <v>2.892295278750217</v>
      </c>
      <c r="P21" s="89">
        <v>14326913</v>
      </c>
      <c r="Q21" s="89">
        <v>0</v>
      </c>
    </row>
    <row r="22" spans="1:17" s="85" customFormat="1" ht="24.75" customHeight="1">
      <c r="A22" s="8" t="s">
        <v>285</v>
      </c>
      <c r="B22" s="90" t="s">
        <v>286</v>
      </c>
      <c r="C22" s="9">
        <v>2338340367194</v>
      </c>
      <c r="D22" s="9">
        <v>2338299198213</v>
      </c>
      <c r="E22" s="9">
        <v>1172702170665</v>
      </c>
      <c r="F22" s="9">
        <v>1172702170665</v>
      </c>
      <c r="G22" s="9">
        <v>26842068</v>
      </c>
      <c r="H22" s="9">
        <v>196997794023</v>
      </c>
      <c r="I22" s="9">
        <v>196997794023</v>
      </c>
      <c r="J22" s="9">
        <v>2338326040281</v>
      </c>
      <c r="K22" s="9">
        <v>1369699964688</v>
      </c>
      <c r="L22" s="9">
        <v>1369699964688</v>
      </c>
      <c r="M22" s="91">
        <v>58.58</v>
      </c>
      <c r="N22" s="91">
        <v>58.58</v>
      </c>
      <c r="O22" s="91">
        <f t="shared" si="0"/>
        <v>2.892295278750217</v>
      </c>
      <c r="P22" s="91">
        <v>14326913</v>
      </c>
      <c r="Q22" s="91">
        <v>0</v>
      </c>
    </row>
    <row r="23" spans="1:17" s="85" customFormat="1" ht="24.75" customHeight="1">
      <c r="A23" s="10" t="s">
        <v>287</v>
      </c>
      <c r="B23" s="92" t="s">
        <v>288</v>
      </c>
      <c r="C23" s="11">
        <v>2333990932485</v>
      </c>
      <c r="D23" s="11">
        <v>2333949763504</v>
      </c>
      <c r="E23" s="11">
        <v>1171044035525</v>
      </c>
      <c r="F23" s="11">
        <v>1171044035525</v>
      </c>
      <c r="G23" s="11">
        <v>27842068</v>
      </c>
      <c r="H23" s="11">
        <v>196997794023</v>
      </c>
      <c r="I23" s="11">
        <v>196997794023</v>
      </c>
      <c r="J23" s="11">
        <v>2333977605572</v>
      </c>
      <c r="K23" s="11">
        <v>1368041829548</v>
      </c>
      <c r="L23" s="11">
        <v>1368041829548</v>
      </c>
      <c r="M23" s="93">
        <v>58.61</v>
      </c>
      <c r="N23" s="93">
        <v>58.61</v>
      </c>
      <c r="O23" s="93">
        <f t="shared" si="0"/>
        <v>2.8887939159988174</v>
      </c>
      <c r="P23" s="93">
        <v>13326913</v>
      </c>
      <c r="Q23" s="93">
        <v>0</v>
      </c>
    </row>
    <row r="24" spans="1:17" s="85" customFormat="1" ht="24.75" customHeight="1">
      <c r="A24" s="94" t="s">
        <v>289</v>
      </c>
      <c r="B24" s="95" t="s">
        <v>290</v>
      </c>
      <c r="C24" s="96">
        <v>1339732783840</v>
      </c>
      <c r="D24" s="96">
        <v>1339691614859</v>
      </c>
      <c r="E24" s="96">
        <v>698000477672</v>
      </c>
      <c r="F24" s="96">
        <v>698000477672</v>
      </c>
      <c r="G24" s="96">
        <v>27842068</v>
      </c>
      <c r="H24" s="96">
        <v>118437435900</v>
      </c>
      <c r="I24" s="96">
        <v>118437435900</v>
      </c>
      <c r="J24" s="96">
        <v>1339719456927</v>
      </c>
      <c r="K24" s="96">
        <v>816437913572</v>
      </c>
      <c r="L24" s="96">
        <v>816437913572</v>
      </c>
      <c r="M24" s="97">
        <v>60.94</v>
      </c>
      <c r="N24" s="97">
        <v>60.94</v>
      </c>
      <c r="O24" s="97">
        <f t="shared" si="0"/>
        <v>1.7240122535557376</v>
      </c>
      <c r="P24" s="97">
        <v>13326913</v>
      </c>
      <c r="Q24" s="97">
        <v>0</v>
      </c>
    </row>
    <row r="25" spans="1:17" s="85" customFormat="1" ht="24.75" customHeight="1">
      <c r="A25" s="12" t="s">
        <v>291</v>
      </c>
      <c r="B25" s="98" t="s">
        <v>292</v>
      </c>
      <c r="C25" s="13">
        <v>100000000</v>
      </c>
      <c r="D25" s="13">
        <v>100000000</v>
      </c>
      <c r="E25" s="13">
        <v>3785838</v>
      </c>
      <c r="F25" s="13">
        <v>3785838</v>
      </c>
      <c r="G25" s="13">
        <v>0</v>
      </c>
      <c r="H25" s="13">
        <v>0</v>
      </c>
      <c r="I25" s="13">
        <v>0</v>
      </c>
      <c r="J25" s="13">
        <v>100000000</v>
      </c>
      <c r="K25" s="13">
        <v>3785838</v>
      </c>
      <c r="L25" s="13">
        <v>3785838</v>
      </c>
      <c r="M25" s="99">
        <v>3.79</v>
      </c>
      <c r="N25" s="99">
        <v>3.79</v>
      </c>
      <c r="O25" s="99">
        <f t="shared" si="0"/>
        <v>7.9942773277411736E-6</v>
      </c>
      <c r="P25" s="99">
        <v>0</v>
      </c>
      <c r="Q25" s="99">
        <v>0</v>
      </c>
    </row>
    <row r="26" spans="1:17" s="85" customFormat="1" ht="24.75" customHeight="1">
      <c r="A26" s="12" t="s">
        <v>293</v>
      </c>
      <c r="B26" s="98" t="s">
        <v>294</v>
      </c>
      <c r="C26" s="13">
        <v>1339632783840</v>
      </c>
      <c r="D26" s="13">
        <v>1339591614859</v>
      </c>
      <c r="E26" s="13">
        <v>697996691834</v>
      </c>
      <c r="F26" s="13">
        <v>697996691834</v>
      </c>
      <c r="G26" s="13">
        <v>27842068</v>
      </c>
      <c r="H26" s="13">
        <v>118437435900</v>
      </c>
      <c r="I26" s="13">
        <v>118437435900</v>
      </c>
      <c r="J26" s="13">
        <v>1339619456927</v>
      </c>
      <c r="K26" s="13">
        <v>816434127734</v>
      </c>
      <c r="L26" s="13">
        <v>816434127734</v>
      </c>
      <c r="M26" s="99">
        <v>60.94</v>
      </c>
      <c r="N26" s="99">
        <v>60.94</v>
      </c>
      <c r="O26" s="99">
        <f t="shared" si="0"/>
        <v>1.7240042592784099</v>
      </c>
      <c r="P26" s="99">
        <v>13326913</v>
      </c>
      <c r="Q26" s="99">
        <v>0</v>
      </c>
    </row>
    <row r="27" spans="1:17" s="85" customFormat="1" ht="24.75" customHeight="1">
      <c r="A27" s="94" t="s">
        <v>295</v>
      </c>
      <c r="B27" s="95" t="s">
        <v>296</v>
      </c>
      <c r="C27" s="96">
        <v>994258148645</v>
      </c>
      <c r="D27" s="96">
        <v>994258148645</v>
      </c>
      <c r="E27" s="96">
        <v>473043557853</v>
      </c>
      <c r="F27" s="96">
        <v>473043557853</v>
      </c>
      <c r="G27" s="96">
        <v>0</v>
      </c>
      <c r="H27" s="96">
        <v>78560358123</v>
      </c>
      <c r="I27" s="96">
        <v>78560358123</v>
      </c>
      <c r="J27" s="96">
        <v>994258148645</v>
      </c>
      <c r="K27" s="96">
        <v>551603915976</v>
      </c>
      <c r="L27" s="96">
        <v>551603915976</v>
      </c>
      <c r="M27" s="97">
        <v>55.48</v>
      </c>
      <c r="N27" s="97">
        <v>55.48</v>
      </c>
      <c r="O27" s="97">
        <f t="shared" si="0"/>
        <v>1.1647816624430798</v>
      </c>
      <c r="P27" s="97">
        <v>0</v>
      </c>
      <c r="Q27" s="97">
        <v>0</v>
      </c>
    </row>
    <row r="28" spans="1:17" s="85" customFormat="1" ht="24.75" customHeight="1">
      <c r="A28" s="10" t="s">
        <v>297</v>
      </c>
      <c r="B28" s="92" t="s">
        <v>298</v>
      </c>
      <c r="C28" s="11">
        <v>4349434709</v>
      </c>
      <c r="D28" s="11">
        <v>4349434709</v>
      </c>
      <c r="E28" s="11">
        <v>1658135140</v>
      </c>
      <c r="F28" s="11">
        <v>1658135140</v>
      </c>
      <c r="G28" s="11">
        <v>-1000000</v>
      </c>
      <c r="H28" s="11">
        <v>0</v>
      </c>
      <c r="I28" s="11">
        <v>0</v>
      </c>
      <c r="J28" s="11">
        <v>4348434709</v>
      </c>
      <c r="K28" s="11">
        <v>1658135140</v>
      </c>
      <c r="L28" s="11">
        <v>1658135140</v>
      </c>
      <c r="M28" s="93">
        <v>38.119999999999997</v>
      </c>
      <c r="N28" s="93">
        <v>38.119999999999997</v>
      </c>
      <c r="O28" s="93">
        <f t="shared" si="0"/>
        <v>3.5013627513995407E-3</v>
      </c>
      <c r="P28" s="93">
        <v>1000000</v>
      </c>
      <c r="Q28" s="93">
        <v>0</v>
      </c>
    </row>
    <row r="29" spans="1:17" s="85" customFormat="1" ht="24.75" customHeight="1">
      <c r="A29" s="6" t="s">
        <v>299</v>
      </c>
      <c r="B29" s="88" t="s">
        <v>300</v>
      </c>
      <c r="C29" s="7">
        <v>25000000000</v>
      </c>
      <c r="D29" s="7">
        <v>2426133793.52</v>
      </c>
      <c r="E29" s="7">
        <v>2426133793.52</v>
      </c>
      <c r="F29" s="7">
        <v>2426133793.52</v>
      </c>
      <c r="G29" s="7">
        <v>670531276.90999997</v>
      </c>
      <c r="H29" s="7">
        <v>670531276.90999997</v>
      </c>
      <c r="I29" s="7">
        <v>670531276.90999997</v>
      </c>
      <c r="J29" s="7">
        <v>3096665070.4299998</v>
      </c>
      <c r="K29" s="7">
        <v>3096665070.4299998</v>
      </c>
      <c r="L29" s="7">
        <v>3096665070.4299998</v>
      </c>
      <c r="M29" s="89">
        <v>12.39</v>
      </c>
      <c r="N29" s="89">
        <v>12.39</v>
      </c>
      <c r="O29" s="89">
        <f t="shared" si="0"/>
        <v>6.5390012367530174E-3</v>
      </c>
      <c r="P29" s="89">
        <v>21903334929.57</v>
      </c>
      <c r="Q29" s="89">
        <v>0</v>
      </c>
    </row>
    <row r="30" spans="1:17" s="85" customFormat="1" ht="24.75" customHeight="1">
      <c r="A30" s="8" t="s">
        <v>301</v>
      </c>
      <c r="B30" s="90" t="s">
        <v>302</v>
      </c>
      <c r="C30" s="9">
        <v>15000000000</v>
      </c>
      <c r="D30" s="9">
        <v>2406602743.52</v>
      </c>
      <c r="E30" s="9">
        <v>2406602743.52</v>
      </c>
      <c r="F30" s="9">
        <v>2406602743.52</v>
      </c>
      <c r="G30" s="9">
        <v>670531276.90999997</v>
      </c>
      <c r="H30" s="9">
        <v>670531276.90999997</v>
      </c>
      <c r="I30" s="9">
        <v>670531276.90999997</v>
      </c>
      <c r="J30" s="9">
        <v>3077134020.4299998</v>
      </c>
      <c r="K30" s="9">
        <v>3077134020.4299998</v>
      </c>
      <c r="L30" s="9">
        <v>3077134020.4299998</v>
      </c>
      <c r="M30" s="91">
        <v>20.51</v>
      </c>
      <c r="N30" s="91">
        <v>20.51</v>
      </c>
      <c r="O30" s="91">
        <f t="shared" si="0"/>
        <v>6.4977589463533813E-3</v>
      </c>
      <c r="P30" s="91">
        <v>11922865979.57</v>
      </c>
      <c r="Q30" s="91">
        <v>0</v>
      </c>
    </row>
    <row r="31" spans="1:17" s="85" customFormat="1" ht="24.75" customHeight="1">
      <c r="A31" s="8" t="s">
        <v>303</v>
      </c>
      <c r="B31" s="90" t="s">
        <v>304</v>
      </c>
      <c r="C31" s="9">
        <v>10000000000</v>
      </c>
      <c r="D31" s="9">
        <v>19531050</v>
      </c>
      <c r="E31" s="9">
        <v>19531050</v>
      </c>
      <c r="F31" s="9">
        <v>19531050</v>
      </c>
      <c r="G31" s="9">
        <v>0</v>
      </c>
      <c r="H31" s="9">
        <v>0</v>
      </c>
      <c r="I31" s="9">
        <v>0</v>
      </c>
      <c r="J31" s="9">
        <v>19531050</v>
      </c>
      <c r="K31" s="9">
        <v>19531050</v>
      </c>
      <c r="L31" s="9">
        <v>19531050</v>
      </c>
      <c r="M31" s="91">
        <v>0.2</v>
      </c>
      <c r="N31" s="91">
        <v>0.2</v>
      </c>
      <c r="O31" s="91">
        <f t="shared" si="0"/>
        <v>4.1242290399636544E-5</v>
      </c>
      <c r="P31" s="91">
        <v>9980468950</v>
      </c>
      <c r="Q31" s="91">
        <v>0</v>
      </c>
    </row>
    <row r="32" spans="1:17" s="85" customFormat="1" ht="24.75" customHeight="1">
      <c r="A32" s="8" t="s">
        <v>305</v>
      </c>
      <c r="B32" s="90" t="s">
        <v>306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1">
        <v>0</v>
      </c>
      <c r="N32" s="91">
        <v>0</v>
      </c>
      <c r="O32" s="91">
        <f t="shared" si="0"/>
        <v>0</v>
      </c>
      <c r="P32" s="91">
        <v>0</v>
      </c>
      <c r="Q32" s="91">
        <v>0</v>
      </c>
    </row>
    <row r="33" spans="1:17" s="85" customFormat="1" ht="24.75" customHeight="1">
      <c r="A33" s="6" t="s">
        <v>307</v>
      </c>
      <c r="B33" s="88" t="s">
        <v>1</v>
      </c>
      <c r="C33" s="7">
        <v>79621997505215.406</v>
      </c>
      <c r="D33" s="7">
        <v>77786871726375.406</v>
      </c>
      <c r="E33" s="7">
        <v>39493012386764.703</v>
      </c>
      <c r="F33" s="7">
        <v>39493012386764.703</v>
      </c>
      <c r="G33" s="7">
        <v>1040150530175.99</v>
      </c>
      <c r="H33" s="7">
        <v>6311707997920.3701</v>
      </c>
      <c r="I33" s="7">
        <v>6311707997920.3701</v>
      </c>
      <c r="J33" s="7">
        <v>78827022256551.406</v>
      </c>
      <c r="K33" s="7">
        <v>45804720384685.102</v>
      </c>
      <c r="L33" s="7">
        <v>45804720384685.102</v>
      </c>
      <c r="M33" s="89">
        <v>57.53</v>
      </c>
      <c r="N33" s="89">
        <v>57.53</v>
      </c>
      <c r="O33" s="89">
        <f t="shared" si="0"/>
        <v>96.722479322890209</v>
      </c>
      <c r="P33" s="89">
        <v>794975248664</v>
      </c>
      <c r="Q33" s="89">
        <v>0</v>
      </c>
    </row>
    <row r="34" spans="1:17" s="85" customFormat="1" ht="24.75" customHeight="1">
      <c r="A34" s="8" t="s">
        <v>308</v>
      </c>
      <c r="B34" s="90" t="s">
        <v>1</v>
      </c>
      <c r="C34" s="9">
        <v>79621997505215.406</v>
      </c>
      <c r="D34" s="9">
        <v>77786871726375.406</v>
      </c>
      <c r="E34" s="9">
        <v>39493012386764.703</v>
      </c>
      <c r="F34" s="9">
        <v>39493012386764.703</v>
      </c>
      <c r="G34" s="9">
        <v>1040150530175.99</v>
      </c>
      <c r="H34" s="9">
        <v>6311707997920.3701</v>
      </c>
      <c r="I34" s="9">
        <v>6311707997920.3701</v>
      </c>
      <c r="J34" s="9">
        <v>78827022256551.406</v>
      </c>
      <c r="K34" s="9">
        <v>45804720384685.102</v>
      </c>
      <c r="L34" s="9">
        <v>45804720384685.102</v>
      </c>
      <c r="M34" s="91">
        <v>57.53</v>
      </c>
      <c r="N34" s="91">
        <v>57.53</v>
      </c>
      <c r="O34" s="91">
        <f t="shared" si="0"/>
        <v>96.722479322890209</v>
      </c>
      <c r="P34" s="91">
        <v>794975248664</v>
      </c>
      <c r="Q34" s="91">
        <v>0</v>
      </c>
    </row>
    <row r="35" spans="1:17" s="85" customFormat="1" ht="24.75" customHeight="1">
      <c r="A35" s="10" t="s">
        <v>309</v>
      </c>
      <c r="B35" s="92" t="s">
        <v>310</v>
      </c>
      <c r="C35" s="11">
        <v>38300334290055</v>
      </c>
      <c r="D35" s="11">
        <v>37871795155997</v>
      </c>
      <c r="E35" s="11">
        <v>18428135361926</v>
      </c>
      <c r="F35" s="11">
        <v>18428135361926</v>
      </c>
      <c r="G35" s="11">
        <v>427762792066</v>
      </c>
      <c r="H35" s="11">
        <v>3009574365956</v>
      </c>
      <c r="I35" s="11">
        <v>3009574365956</v>
      </c>
      <c r="J35" s="11">
        <v>38299557948063</v>
      </c>
      <c r="K35" s="11">
        <v>21437709727882</v>
      </c>
      <c r="L35" s="11">
        <v>21437709727882</v>
      </c>
      <c r="M35" s="93">
        <v>55.97</v>
      </c>
      <c r="N35" s="93">
        <v>55.97</v>
      </c>
      <c r="O35" s="93">
        <f t="shared" si="0"/>
        <v>45.268444354011841</v>
      </c>
      <c r="P35" s="93">
        <v>776341992</v>
      </c>
      <c r="Q35" s="93">
        <v>0</v>
      </c>
    </row>
    <row r="36" spans="1:17" s="85" customFormat="1" ht="24.75" customHeight="1">
      <c r="A36" s="94" t="s">
        <v>311</v>
      </c>
      <c r="B36" s="95" t="s">
        <v>312</v>
      </c>
      <c r="C36" s="96">
        <v>800000000</v>
      </c>
      <c r="D36" s="96">
        <v>800000000</v>
      </c>
      <c r="E36" s="96">
        <v>65310395</v>
      </c>
      <c r="F36" s="96">
        <v>65310395</v>
      </c>
      <c r="G36" s="96">
        <v>0</v>
      </c>
      <c r="H36" s="96">
        <v>0</v>
      </c>
      <c r="I36" s="96">
        <v>0</v>
      </c>
      <c r="J36" s="96">
        <v>800000000</v>
      </c>
      <c r="K36" s="96">
        <v>65310395</v>
      </c>
      <c r="L36" s="96">
        <v>65310395</v>
      </c>
      <c r="M36" s="97">
        <v>8.16</v>
      </c>
      <c r="N36" s="97">
        <v>8.16</v>
      </c>
      <c r="O36" s="97">
        <f t="shared" si="0"/>
        <v>1.3791118637784304E-4</v>
      </c>
      <c r="P36" s="97">
        <v>0</v>
      </c>
      <c r="Q36" s="97">
        <v>0</v>
      </c>
    </row>
    <row r="37" spans="1:17" s="85" customFormat="1" ht="24.75" customHeight="1">
      <c r="A37" s="94" t="s">
        <v>313</v>
      </c>
      <c r="B37" s="95" t="s">
        <v>314</v>
      </c>
      <c r="C37" s="96">
        <v>38299534290055</v>
      </c>
      <c r="D37" s="96">
        <v>37870995155997</v>
      </c>
      <c r="E37" s="96">
        <v>18428070051531</v>
      </c>
      <c r="F37" s="96">
        <v>18428070051531</v>
      </c>
      <c r="G37" s="96">
        <v>427762792066</v>
      </c>
      <c r="H37" s="96">
        <v>3009574365956</v>
      </c>
      <c r="I37" s="96">
        <v>3009574365956</v>
      </c>
      <c r="J37" s="96">
        <v>38298757948063</v>
      </c>
      <c r="K37" s="96">
        <v>21437644417487</v>
      </c>
      <c r="L37" s="96">
        <v>21437644417487</v>
      </c>
      <c r="M37" s="97">
        <v>55.97</v>
      </c>
      <c r="N37" s="97">
        <v>55.97</v>
      </c>
      <c r="O37" s="97">
        <f t="shared" si="0"/>
        <v>45.268306442825455</v>
      </c>
      <c r="P37" s="97">
        <v>776341992</v>
      </c>
      <c r="Q37" s="97">
        <v>0</v>
      </c>
    </row>
    <row r="38" spans="1:17" s="85" customFormat="1" ht="24.75" customHeight="1">
      <c r="A38" s="94" t="s">
        <v>315</v>
      </c>
      <c r="B38" s="95" t="s">
        <v>316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7">
        <v>0</v>
      </c>
      <c r="N38" s="97">
        <v>0</v>
      </c>
      <c r="O38" s="97">
        <f t="shared" si="0"/>
        <v>0</v>
      </c>
      <c r="P38" s="97">
        <v>0</v>
      </c>
      <c r="Q38" s="97">
        <v>0</v>
      </c>
    </row>
    <row r="39" spans="1:17" s="100" customFormat="1" ht="24.75" customHeight="1">
      <c r="A39" s="10" t="s">
        <v>317</v>
      </c>
      <c r="B39" s="92" t="s">
        <v>318</v>
      </c>
      <c r="C39" s="11">
        <v>564733968380</v>
      </c>
      <c r="D39" s="11">
        <v>564708076406</v>
      </c>
      <c r="E39" s="11">
        <v>261981184013</v>
      </c>
      <c r="F39" s="11">
        <v>261981184013</v>
      </c>
      <c r="G39" s="11">
        <v>17254872</v>
      </c>
      <c r="H39" s="11">
        <v>42189922156</v>
      </c>
      <c r="I39" s="11">
        <v>42189922156</v>
      </c>
      <c r="J39" s="11">
        <v>564725331278</v>
      </c>
      <c r="K39" s="11">
        <v>304171106169</v>
      </c>
      <c r="L39" s="11">
        <v>304171106169</v>
      </c>
      <c r="M39" s="93">
        <v>53.86</v>
      </c>
      <c r="N39" s="93">
        <v>53.86</v>
      </c>
      <c r="O39" s="93">
        <f t="shared" si="0"/>
        <v>0.6422958874100767</v>
      </c>
      <c r="P39" s="93">
        <v>8637102</v>
      </c>
      <c r="Q39" s="93">
        <v>0</v>
      </c>
    </row>
    <row r="40" spans="1:17" s="85" customFormat="1" ht="24.75" customHeight="1">
      <c r="A40" s="94" t="s">
        <v>319</v>
      </c>
      <c r="B40" s="95" t="s">
        <v>320</v>
      </c>
      <c r="C40" s="96">
        <v>100000000</v>
      </c>
      <c r="D40" s="96">
        <v>100000000</v>
      </c>
      <c r="E40" s="96">
        <v>1574219</v>
      </c>
      <c r="F40" s="96">
        <v>1574219</v>
      </c>
      <c r="G40" s="96">
        <v>0</v>
      </c>
      <c r="H40" s="96">
        <v>0</v>
      </c>
      <c r="I40" s="96">
        <v>0</v>
      </c>
      <c r="J40" s="96">
        <v>100000000</v>
      </c>
      <c r="K40" s="96">
        <v>1574219</v>
      </c>
      <c r="L40" s="96">
        <v>1574219</v>
      </c>
      <c r="M40" s="97">
        <v>1.57</v>
      </c>
      <c r="N40" s="97">
        <v>1.57</v>
      </c>
      <c r="O40" s="97">
        <f t="shared" si="0"/>
        <v>3.3241631735429202E-6</v>
      </c>
      <c r="P40" s="97">
        <v>0</v>
      </c>
      <c r="Q40" s="97">
        <v>0</v>
      </c>
    </row>
    <row r="41" spans="1:17" s="85" customFormat="1" ht="24.75" customHeight="1">
      <c r="A41" s="94" t="s">
        <v>321</v>
      </c>
      <c r="B41" s="95" t="s">
        <v>322</v>
      </c>
      <c r="C41" s="96">
        <v>564633968380</v>
      </c>
      <c r="D41" s="96">
        <v>564608076406</v>
      </c>
      <c r="E41" s="96">
        <v>261979609794</v>
      </c>
      <c r="F41" s="96">
        <v>261979609794</v>
      </c>
      <c r="G41" s="96">
        <v>17254872</v>
      </c>
      <c r="H41" s="96">
        <v>42189922156</v>
      </c>
      <c r="I41" s="96">
        <v>42189922156</v>
      </c>
      <c r="J41" s="96">
        <v>564625331278</v>
      </c>
      <c r="K41" s="96">
        <v>304169531950</v>
      </c>
      <c r="L41" s="96">
        <v>304169531950</v>
      </c>
      <c r="M41" s="97">
        <v>53.87</v>
      </c>
      <c r="N41" s="97">
        <v>53.87</v>
      </c>
      <c r="O41" s="97">
        <f t="shared" si="0"/>
        <v>0.6422925632469032</v>
      </c>
      <c r="P41" s="97">
        <v>8637102</v>
      </c>
      <c r="Q41" s="97">
        <v>0</v>
      </c>
    </row>
    <row r="42" spans="1:17" s="85" customFormat="1" ht="24.75" customHeight="1">
      <c r="A42" s="10" t="s">
        <v>323</v>
      </c>
      <c r="B42" s="92" t="s">
        <v>324</v>
      </c>
      <c r="C42" s="11">
        <v>35889127552905</v>
      </c>
      <c r="D42" s="11">
        <v>35598988264770</v>
      </c>
      <c r="E42" s="11">
        <v>18021180962484.398</v>
      </c>
      <c r="F42" s="11">
        <v>18021180962484.398</v>
      </c>
      <c r="G42" s="11">
        <v>290139288135</v>
      </c>
      <c r="H42" s="11">
        <v>2996638228538.3101</v>
      </c>
      <c r="I42" s="11">
        <v>2996638228538.3101</v>
      </c>
      <c r="J42" s="11">
        <v>35889127552905</v>
      </c>
      <c r="K42" s="11">
        <v>21017819191022.699</v>
      </c>
      <c r="L42" s="11">
        <v>21017819191022.699</v>
      </c>
      <c r="M42" s="93">
        <v>58.56</v>
      </c>
      <c r="N42" s="93">
        <v>58.56</v>
      </c>
      <c r="O42" s="93">
        <f t="shared" si="0"/>
        <v>44.381792204884647</v>
      </c>
      <c r="P42" s="93">
        <v>0</v>
      </c>
      <c r="Q42" s="93">
        <v>0</v>
      </c>
    </row>
    <row r="43" spans="1:17" s="85" customFormat="1" ht="24.75" customHeight="1">
      <c r="A43" s="94" t="s">
        <v>325</v>
      </c>
      <c r="B43" s="95" t="s">
        <v>326</v>
      </c>
      <c r="C43" s="96">
        <v>15374921117</v>
      </c>
      <c r="D43" s="96">
        <v>15374921117</v>
      </c>
      <c r="E43" s="96">
        <v>1604826998.52</v>
      </c>
      <c r="F43" s="96">
        <v>1604826998.52</v>
      </c>
      <c r="G43" s="96">
        <v>0</v>
      </c>
      <c r="H43" s="96">
        <v>267471166.41999999</v>
      </c>
      <c r="I43" s="96">
        <v>267471166.41999999</v>
      </c>
      <c r="J43" s="96">
        <v>15374921117</v>
      </c>
      <c r="K43" s="96">
        <v>1872298164.9400001</v>
      </c>
      <c r="L43" s="96">
        <v>1872298164.9400001</v>
      </c>
      <c r="M43" s="97">
        <v>12.18</v>
      </c>
      <c r="N43" s="97">
        <v>12.18</v>
      </c>
      <c r="O43" s="97">
        <f t="shared" si="0"/>
        <v>3.9535951540322764E-3</v>
      </c>
      <c r="P43" s="97">
        <v>0</v>
      </c>
      <c r="Q43" s="97">
        <v>0</v>
      </c>
    </row>
    <row r="44" spans="1:17" s="85" customFormat="1" ht="24.75" customHeight="1">
      <c r="A44" s="94" t="s">
        <v>327</v>
      </c>
      <c r="B44" s="95" t="s">
        <v>328</v>
      </c>
      <c r="C44" s="96">
        <v>35873752631788</v>
      </c>
      <c r="D44" s="96">
        <v>35583613343653</v>
      </c>
      <c r="E44" s="96">
        <v>18019576135485.898</v>
      </c>
      <c r="F44" s="96">
        <v>18019576135485.898</v>
      </c>
      <c r="G44" s="96">
        <v>290139288135</v>
      </c>
      <c r="H44" s="96">
        <v>2996370757371.8901</v>
      </c>
      <c r="I44" s="96">
        <v>2996370757371.8901</v>
      </c>
      <c r="J44" s="96">
        <v>35873752631788</v>
      </c>
      <c r="K44" s="96">
        <v>21015946892857.801</v>
      </c>
      <c r="L44" s="96">
        <v>21015946892857.801</v>
      </c>
      <c r="M44" s="97">
        <v>58.58</v>
      </c>
      <c r="N44" s="97">
        <v>58.58</v>
      </c>
      <c r="O44" s="97">
        <f t="shared" si="0"/>
        <v>44.377838609730702</v>
      </c>
      <c r="P44" s="97">
        <v>0</v>
      </c>
      <c r="Q44" s="97">
        <v>0</v>
      </c>
    </row>
    <row r="45" spans="1:17" s="85" customFormat="1" ht="24.75" customHeight="1">
      <c r="A45" s="94" t="s">
        <v>329</v>
      </c>
      <c r="B45" s="95" t="s">
        <v>330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7">
        <v>0</v>
      </c>
      <c r="N45" s="97">
        <v>0</v>
      </c>
      <c r="O45" s="97">
        <f t="shared" si="0"/>
        <v>0</v>
      </c>
      <c r="P45" s="97">
        <v>0</v>
      </c>
      <c r="Q45" s="97">
        <v>0</v>
      </c>
    </row>
    <row r="46" spans="1:17" s="85" customFormat="1" ht="24.75" customHeight="1">
      <c r="A46" s="10" t="s">
        <v>331</v>
      </c>
      <c r="B46" s="92" t="s">
        <v>332</v>
      </c>
      <c r="C46" s="11">
        <v>3181047776700.3701</v>
      </c>
      <c r="D46" s="11">
        <v>2855302133935.3701</v>
      </c>
      <c r="E46" s="11">
        <v>2447123930909.98</v>
      </c>
      <c r="F46" s="11">
        <v>2447123930909.98</v>
      </c>
      <c r="G46" s="11">
        <v>229068945768.89001</v>
      </c>
      <c r="H46" s="11">
        <v>149832067642.94</v>
      </c>
      <c r="I46" s="11">
        <v>149832067642.94</v>
      </c>
      <c r="J46" s="11">
        <v>3084371079704.2598</v>
      </c>
      <c r="K46" s="11">
        <v>2596955998552.9199</v>
      </c>
      <c r="L46" s="11">
        <v>2596955998552.9199</v>
      </c>
      <c r="M46" s="93">
        <v>81.64</v>
      </c>
      <c r="N46" s="93">
        <v>81.64</v>
      </c>
      <c r="O46" s="93">
        <f t="shared" si="0"/>
        <v>5.4838021226404949</v>
      </c>
      <c r="P46" s="93">
        <v>96676696996.110001</v>
      </c>
      <c r="Q46" s="93">
        <v>0</v>
      </c>
    </row>
    <row r="47" spans="1:17" s="85" customFormat="1" ht="24.75" customHeight="1">
      <c r="A47" s="94" t="s">
        <v>333</v>
      </c>
      <c r="B47" s="95" t="s">
        <v>334</v>
      </c>
      <c r="C47" s="96">
        <v>1209816123671</v>
      </c>
      <c r="D47" s="96">
        <v>1209816123671</v>
      </c>
      <c r="E47" s="96">
        <v>1088976936437.95</v>
      </c>
      <c r="F47" s="96">
        <v>1088976936437.95</v>
      </c>
      <c r="G47" s="96">
        <v>0</v>
      </c>
      <c r="H47" s="96">
        <v>0</v>
      </c>
      <c r="I47" s="96">
        <v>0</v>
      </c>
      <c r="J47" s="96">
        <v>1209816123671</v>
      </c>
      <c r="K47" s="96">
        <v>1088976936437.95</v>
      </c>
      <c r="L47" s="96">
        <v>1088976936437.95</v>
      </c>
      <c r="M47" s="97">
        <v>90.01</v>
      </c>
      <c r="N47" s="97">
        <v>90.01</v>
      </c>
      <c r="O47" s="97">
        <f t="shared" si="0"/>
        <v>2.299512983228269</v>
      </c>
      <c r="P47" s="97">
        <v>0</v>
      </c>
      <c r="Q47" s="97">
        <v>0</v>
      </c>
    </row>
    <row r="48" spans="1:17" s="85" customFormat="1" ht="24.75" customHeight="1">
      <c r="A48" s="94" t="s">
        <v>335</v>
      </c>
      <c r="B48" s="95" t="s">
        <v>336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7">
        <v>0</v>
      </c>
      <c r="N48" s="97">
        <v>0</v>
      </c>
      <c r="O48" s="97">
        <f t="shared" si="0"/>
        <v>0</v>
      </c>
      <c r="P48" s="97">
        <v>0</v>
      </c>
      <c r="Q48" s="97">
        <v>0</v>
      </c>
    </row>
    <row r="49" spans="1:17" s="85" customFormat="1" ht="24.75" customHeight="1">
      <c r="A49" s="94" t="s">
        <v>337</v>
      </c>
      <c r="B49" s="95" t="s">
        <v>338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7">
        <v>0</v>
      </c>
      <c r="N49" s="97">
        <v>0</v>
      </c>
      <c r="O49" s="97">
        <f t="shared" si="0"/>
        <v>0</v>
      </c>
      <c r="P49" s="97">
        <v>0</v>
      </c>
      <c r="Q49" s="97">
        <v>0</v>
      </c>
    </row>
    <row r="50" spans="1:17" s="85" customFormat="1" ht="24.75" customHeight="1">
      <c r="A50" s="94" t="s">
        <v>339</v>
      </c>
      <c r="B50" s="95" t="s">
        <v>340</v>
      </c>
      <c r="C50" s="96">
        <v>89013323038</v>
      </c>
      <c r="D50" s="96">
        <v>89013323038</v>
      </c>
      <c r="E50" s="96">
        <v>23980817615.380001</v>
      </c>
      <c r="F50" s="96">
        <v>23980817615.380001</v>
      </c>
      <c r="G50" s="96">
        <v>0</v>
      </c>
      <c r="H50" s="96">
        <v>0</v>
      </c>
      <c r="I50" s="96">
        <v>0</v>
      </c>
      <c r="J50" s="96">
        <v>89013323038</v>
      </c>
      <c r="K50" s="96">
        <v>23980817615.380001</v>
      </c>
      <c r="L50" s="96">
        <v>23980817615.380001</v>
      </c>
      <c r="M50" s="97">
        <v>26.94</v>
      </c>
      <c r="N50" s="97">
        <v>26.94</v>
      </c>
      <c r="O50" s="97">
        <f t="shared" si="0"/>
        <v>5.0638539357291172E-2</v>
      </c>
      <c r="P50" s="97">
        <v>0</v>
      </c>
      <c r="Q50" s="97">
        <v>0</v>
      </c>
    </row>
    <row r="51" spans="1:17" s="85" customFormat="1" ht="24.75" customHeight="1">
      <c r="A51" s="94" t="s">
        <v>341</v>
      </c>
      <c r="B51" s="95" t="s">
        <v>342</v>
      </c>
      <c r="C51" s="96">
        <v>477818926012</v>
      </c>
      <c r="D51" s="96">
        <v>477818926012</v>
      </c>
      <c r="E51" s="96">
        <v>433896320116.01001</v>
      </c>
      <c r="F51" s="96">
        <v>433896320116.01001</v>
      </c>
      <c r="G51" s="96">
        <v>0</v>
      </c>
      <c r="H51" s="96">
        <v>0</v>
      </c>
      <c r="I51" s="96">
        <v>0</v>
      </c>
      <c r="J51" s="96">
        <v>477818926012</v>
      </c>
      <c r="K51" s="96">
        <v>433896320116.01001</v>
      </c>
      <c r="L51" s="96">
        <v>433896320116.01001</v>
      </c>
      <c r="M51" s="97">
        <v>90.81</v>
      </c>
      <c r="N51" s="97">
        <v>90.81</v>
      </c>
      <c r="O51" s="97">
        <f t="shared" si="0"/>
        <v>0.9162271376888671</v>
      </c>
      <c r="P51" s="97">
        <v>0</v>
      </c>
      <c r="Q51" s="97">
        <v>0</v>
      </c>
    </row>
    <row r="52" spans="1:17" s="85" customFormat="1" ht="24.75" customHeight="1">
      <c r="A52" s="94" t="s">
        <v>343</v>
      </c>
      <c r="B52" s="95" t="s">
        <v>344</v>
      </c>
      <c r="C52" s="96">
        <v>1381485670</v>
      </c>
      <c r="D52" s="96">
        <v>258500684</v>
      </c>
      <c r="E52" s="96">
        <v>258224100.56</v>
      </c>
      <c r="F52" s="96">
        <v>258224100.56</v>
      </c>
      <c r="G52" s="96">
        <v>0</v>
      </c>
      <c r="H52" s="96">
        <v>0</v>
      </c>
      <c r="I52" s="96">
        <v>0</v>
      </c>
      <c r="J52" s="96">
        <v>258500684</v>
      </c>
      <c r="K52" s="96">
        <v>258224100.56</v>
      </c>
      <c r="L52" s="96">
        <v>258224100.56</v>
      </c>
      <c r="M52" s="97">
        <v>18.690000000000001</v>
      </c>
      <c r="N52" s="97">
        <v>18.690000000000001</v>
      </c>
      <c r="O52" s="97">
        <f t="shared" si="0"/>
        <v>5.4527295478125706E-4</v>
      </c>
      <c r="P52" s="97">
        <v>1122984986</v>
      </c>
      <c r="Q52" s="97">
        <v>0</v>
      </c>
    </row>
    <row r="53" spans="1:17" s="85" customFormat="1" ht="24.75" customHeight="1">
      <c r="A53" s="94" t="s">
        <v>345</v>
      </c>
      <c r="B53" s="95" t="s">
        <v>346</v>
      </c>
      <c r="C53" s="96">
        <v>5093204306</v>
      </c>
      <c r="D53" s="96">
        <v>4736193027</v>
      </c>
      <c r="E53" s="96">
        <v>4690267609.6199999</v>
      </c>
      <c r="F53" s="96">
        <v>4690267609.6199999</v>
      </c>
      <c r="G53" s="96">
        <v>0</v>
      </c>
      <c r="H53" s="96">
        <v>0</v>
      </c>
      <c r="I53" s="96">
        <v>0</v>
      </c>
      <c r="J53" s="96">
        <v>4736193027</v>
      </c>
      <c r="K53" s="96">
        <v>4690267609.6199999</v>
      </c>
      <c r="L53" s="96">
        <v>4690267609.6199999</v>
      </c>
      <c r="M53" s="97">
        <v>92.09</v>
      </c>
      <c r="N53" s="97">
        <v>92.09</v>
      </c>
      <c r="O53" s="97">
        <f t="shared" si="0"/>
        <v>9.9040952129023883E-3</v>
      </c>
      <c r="P53" s="97">
        <v>357011279</v>
      </c>
      <c r="Q53" s="97">
        <v>0</v>
      </c>
    </row>
    <row r="54" spans="1:17" s="85" customFormat="1" ht="24.75" customHeight="1">
      <c r="A54" s="94" t="s">
        <v>347</v>
      </c>
      <c r="B54" s="95" t="s">
        <v>348</v>
      </c>
      <c r="C54" s="96">
        <v>17533597220</v>
      </c>
      <c r="D54" s="96">
        <v>10727782476</v>
      </c>
      <c r="E54" s="96">
        <v>10592781475.690001</v>
      </c>
      <c r="F54" s="96">
        <v>10592781475.690001</v>
      </c>
      <c r="G54" s="96">
        <v>0</v>
      </c>
      <c r="H54" s="96">
        <v>0</v>
      </c>
      <c r="I54" s="96">
        <v>0</v>
      </c>
      <c r="J54" s="96">
        <v>10727782476</v>
      </c>
      <c r="K54" s="96">
        <v>10592781475.690001</v>
      </c>
      <c r="L54" s="96">
        <v>10592781475.690001</v>
      </c>
      <c r="M54" s="97">
        <v>60.41</v>
      </c>
      <c r="N54" s="97">
        <v>60.41</v>
      </c>
      <c r="O54" s="97">
        <f t="shared" si="0"/>
        <v>2.2368002220069971E-2</v>
      </c>
      <c r="P54" s="97">
        <v>6805814744</v>
      </c>
      <c r="Q54" s="97">
        <v>0</v>
      </c>
    </row>
    <row r="55" spans="1:17" s="85" customFormat="1" ht="24.75" customHeight="1">
      <c r="A55" s="94" t="s">
        <v>349</v>
      </c>
      <c r="B55" s="95" t="s">
        <v>350</v>
      </c>
      <c r="C55" s="96">
        <v>102140279820</v>
      </c>
      <c r="D55" s="96">
        <v>48500000000</v>
      </c>
      <c r="E55" s="96">
        <v>48494194725.099998</v>
      </c>
      <c r="F55" s="96">
        <v>48494194725.099998</v>
      </c>
      <c r="G55" s="96">
        <v>53640279820</v>
      </c>
      <c r="H55" s="96">
        <v>0</v>
      </c>
      <c r="I55" s="96">
        <v>0</v>
      </c>
      <c r="J55" s="96">
        <v>102140279820</v>
      </c>
      <c r="K55" s="96">
        <v>48494194725.099998</v>
      </c>
      <c r="L55" s="96">
        <v>48494194725.099998</v>
      </c>
      <c r="M55" s="97">
        <v>47.48</v>
      </c>
      <c r="N55" s="97">
        <v>47.48</v>
      </c>
      <c r="O55" s="97">
        <f t="shared" si="0"/>
        <v>0.10240164566416537</v>
      </c>
      <c r="P55" s="97">
        <v>0</v>
      </c>
      <c r="Q55" s="97">
        <v>0</v>
      </c>
    </row>
    <row r="56" spans="1:17" s="85" customFormat="1" ht="24.75" customHeight="1">
      <c r="A56" s="94" t="s">
        <v>351</v>
      </c>
      <c r="B56" s="95" t="s">
        <v>352</v>
      </c>
      <c r="C56" s="96">
        <v>37043571600</v>
      </c>
      <c r="D56" s="96">
        <v>37043571600</v>
      </c>
      <c r="E56" s="96">
        <v>37043571600</v>
      </c>
      <c r="F56" s="96">
        <v>37043571600</v>
      </c>
      <c r="G56" s="96">
        <v>0</v>
      </c>
      <c r="H56" s="96">
        <v>0</v>
      </c>
      <c r="I56" s="96">
        <v>0</v>
      </c>
      <c r="J56" s="96">
        <v>37043571600</v>
      </c>
      <c r="K56" s="96">
        <v>37043571600</v>
      </c>
      <c r="L56" s="96">
        <v>37043571600</v>
      </c>
      <c r="M56" s="97">
        <v>100</v>
      </c>
      <c r="N56" s="97">
        <v>100</v>
      </c>
      <c r="O56" s="97">
        <f t="shared" si="0"/>
        <v>7.8222201948534714E-2</v>
      </c>
      <c r="P56" s="97">
        <v>0</v>
      </c>
      <c r="Q56" s="97">
        <v>0</v>
      </c>
    </row>
    <row r="57" spans="1:17" s="85" customFormat="1" ht="24.75" customHeight="1">
      <c r="A57" s="94" t="s">
        <v>353</v>
      </c>
      <c r="B57" s="95" t="s">
        <v>354</v>
      </c>
      <c r="C57" s="96">
        <v>15000000000</v>
      </c>
      <c r="D57" s="96">
        <v>5000000000</v>
      </c>
      <c r="E57" s="96">
        <v>4996510914.6700001</v>
      </c>
      <c r="F57" s="96">
        <v>4996510914.6700001</v>
      </c>
      <c r="G57" s="96">
        <v>10000000000</v>
      </c>
      <c r="H57" s="96">
        <v>0</v>
      </c>
      <c r="I57" s="96">
        <v>0</v>
      </c>
      <c r="J57" s="96">
        <v>15000000000</v>
      </c>
      <c r="K57" s="96">
        <v>4996510914.6700001</v>
      </c>
      <c r="L57" s="96">
        <v>4996510914.6700001</v>
      </c>
      <c r="M57" s="97">
        <v>33.31</v>
      </c>
      <c r="N57" s="97">
        <v>33.31</v>
      </c>
      <c r="O57" s="97">
        <f t="shared" si="0"/>
        <v>1.0550766811194164E-2</v>
      </c>
      <c r="P57" s="97">
        <v>0</v>
      </c>
      <c r="Q57" s="97">
        <v>0</v>
      </c>
    </row>
    <row r="58" spans="1:17" s="85" customFormat="1" ht="24.75" customHeight="1">
      <c r="A58" s="94" t="s">
        <v>355</v>
      </c>
      <c r="B58" s="95" t="s">
        <v>356</v>
      </c>
      <c r="C58" s="96">
        <v>268102476674.37</v>
      </c>
      <c r="D58" s="96">
        <v>178945713427.37</v>
      </c>
      <c r="E58" s="96">
        <v>775627143.37</v>
      </c>
      <c r="F58" s="96">
        <v>775627143.37</v>
      </c>
      <c r="G58" s="96">
        <v>775627143.37</v>
      </c>
      <c r="H58" s="96">
        <v>0</v>
      </c>
      <c r="I58" s="96">
        <v>0</v>
      </c>
      <c r="J58" s="96">
        <v>179721340570.73999</v>
      </c>
      <c r="K58" s="96">
        <v>775627143.37</v>
      </c>
      <c r="L58" s="96">
        <v>775627143.37</v>
      </c>
      <c r="M58" s="97">
        <v>0.28999999999999998</v>
      </c>
      <c r="N58" s="97">
        <v>0.28999999999999998</v>
      </c>
      <c r="O58" s="97">
        <f t="shared" si="0"/>
        <v>1.6378351337335204E-3</v>
      </c>
      <c r="P58" s="97">
        <v>88381136103.630005</v>
      </c>
      <c r="Q58" s="97">
        <v>0</v>
      </c>
    </row>
    <row r="59" spans="1:17" s="85" customFormat="1" ht="24.75" customHeight="1">
      <c r="A59" s="94" t="s">
        <v>357</v>
      </c>
      <c r="B59" s="95" t="s">
        <v>358</v>
      </c>
      <c r="C59" s="96">
        <v>683045832773</v>
      </c>
      <c r="D59" s="96">
        <v>566891639100</v>
      </c>
      <c r="E59" s="96">
        <v>566891639098.51001</v>
      </c>
      <c r="F59" s="96">
        <v>566891639098.51001</v>
      </c>
      <c r="G59" s="96">
        <v>116154193673</v>
      </c>
      <c r="H59" s="96">
        <v>115786356280.62</v>
      </c>
      <c r="I59" s="96">
        <v>115786356280.62</v>
      </c>
      <c r="J59" s="96">
        <v>683045832773</v>
      </c>
      <c r="K59" s="96">
        <v>682677995379.13</v>
      </c>
      <c r="L59" s="96">
        <v>682677995379.13</v>
      </c>
      <c r="M59" s="97">
        <v>99.95</v>
      </c>
      <c r="N59" s="97">
        <v>99.95</v>
      </c>
      <c r="O59" s="97">
        <f t="shared" si="0"/>
        <v>1.4415612132920566</v>
      </c>
      <c r="P59" s="97">
        <v>0</v>
      </c>
      <c r="Q59" s="97">
        <v>0</v>
      </c>
    </row>
    <row r="60" spans="1:17" s="85" customFormat="1" ht="24.75" customHeight="1">
      <c r="A60" s="94" t="s">
        <v>359</v>
      </c>
      <c r="B60" s="95" t="s">
        <v>360</v>
      </c>
      <c r="C60" s="96">
        <v>275058955916</v>
      </c>
      <c r="D60" s="96">
        <v>226550360900</v>
      </c>
      <c r="E60" s="96">
        <v>226527040073.12</v>
      </c>
      <c r="F60" s="96">
        <v>226527040073.12</v>
      </c>
      <c r="G60" s="96">
        <v>48498845132.519997</v>
      </c>
      <c r="H60" s="96">
        <v>34045711362.32</v>
      </c>
      <c r="I60" s="96">
        <v>34045711362.32</v>
      </c>
      <c r="J60" s="96">
        <v>275049206032.52002</v>
      </c>
      <c r="K60" s="96">
        <v>260572751435.44</v>
      </c>
      <c r="L60" s="96">
        <v>260572751435.44</v>
      </c>
      <c r="M60" s="97">
        <v>94.73</v>
      </c>
      <c r="N60" s="97">
        <v>94.73</v>
      </c>
      <c r="O60" s="97">
        <f t="shared" si="0"/>
        <v>0.55023242912862991</v>
      </c>
      <c r="P60" s="97">
        <v>9749883.4800000004</v>
      </c>
      <c r="Q60" s="97">
        <v>0</v>
      </c>
    </row>
    <row r="61" spans="1:17" s="85" customFormat="1" ht="24.75" customHeight="1">
      <c r="A61" s="10" t="s">
        <v>361</v>
      </c>
      <c r="B61" s="92" t="s">
        <v>362</v>
      </c>
      <c r="C61" s="11">
        <v>491961111649</v>
      </c>
      <c r="D61" s="11">
        <v>491961111647</v>
      </c>
      <c r="E61" s="11">
        <v>161185124911.95999</v>
      </c>
      <c r="F61" s="11">
        <v>161185124911.95999</v>
      </c>
      <c r="G61" s="11">
        <v>0</v>
      </c>
      <c r="H61" s="11">
        <v>30234875027.869999</v>
      </c>
      <c r="I61" s="11">
        <v>30234875027.869999</v>
      </c>
      <c r="J61" s="11">
        <v>491961111647</v>
      </c>
      <c r="K61" s="11">
        <v>191419999939.82999</v>
      </c>
      <c r="L61" s="11">
        <v>191419999939.82999</v>
      </c>
      <c r="M61" s="93">
        <v>38.909999999999997</v>
      </c>
      <c r="N61" s="93">
        <v>38.909999999999997</v>
      </c>
      <c r="O61" s="93">
        <f t="shared" si="0"/>
        <v>0.40420761944784733</v>
      </c>
      <c r="P61" s="93">
        <v>2</v>
      </c>
      <c r="Q61" s="93">
        <v>0</v>
      </c>
    </row>
    <row r="62" spans="1:17" s="85" customFormat="1" ht="24.75" customHeight="1">
      <c r="A62" s="94" t="s">
        <v>363</v>
      </c>
      <c r="B62" s="95" t="s">
        <v>364</v>
      </c>
      <c r="C62" s="96">
        <v>4144796316</v>
      </c>
      <c r="D62" s="96">
        <v>4144796315</v>
      </c>
      <c r="E62" s="96">
        <v>151267030.43000001</v>
      </c>
      <c r="F62" s="96">
        <v>151267030.43000001</v>
      </c>
      <c r="G62" s="96">
        <v>0</v>
      </c>
      <c r="H62" s="96">
        <v>55651505</v>
      </c>
      <c r="I62" s="96">
        <v>55651505</v>
      </c>
      <c r="J62" s="96">
        <v>4144796315</v>
      </c>
      <c r="K62" s="96">
        <v>206918535.43000001</v>
      </c>
      <c r="L62" s="96">
        <v>206918535.43000001</v>
      </c>
      <c r="M62" s="97">
        <v>4.99</v>
      </c>
      <c r="N62" s="97">
        <v>4.99</v>
      </c>
      <c r="O62" s="97">
        <f t="shared" si="0"/>
        <v>4.3693474376807923E-4</v>
      </c>
      <c r="P62" s="97">
        <v>1</v>
      </c>
      <c r="Q62" s="97">
        <v>0</v>
      </c>
    </row>
    <row r="63" spans="1:17" s="85" customFormat="1" ht="24.75" customHeight="1">
      <c r="A63" s="94" t="s">
        <v>365</v>
      </c>
      <c r="B63" s="95" t="s">
        <v>366</v>
      </c>
      <c r="C63" s="96">
        <v>5427535123</v>
      </c>
      <c r="D63" s="96">
        <v>5427535122</v>
      </c>
      <c r="E63" s="96">
        <v>792069597.37</v>
      </c>
      <c r="F63" s="96">
        <v>792069597.37</v>
      </c>
      <c r="G63" s="96">
        <v>0</v>
      </c>
      <c r="H63" s="96">
        <v>87064084.370000005</v>
      </c>
      <c r="I63" s="96">
        <v>87064084.370000005</v>
      </c>
      <c r="J63" s="96">
        <v>5427535122</v>
      </c>
      <c r="K63" s="96">
        <v>879133681.74000001</v>
      </c>
      <c r="L63" s="96">
        <v>879133681.74000001</v>
      </c>
      <c r="M63" s="97">
        <v>16.2</v>
      </c>
      <c r="N63" s="97">
        <v>16.2</v>
      </c>
      <c r="O63" s="97">
        <f t="shared" si="0"/>
        <v>1.8564023236038378E-3</v>
      </c>
      <c r="P63" s="97">
        <v>1</v>
      </c>
      <c r="Q63" s="97">
        <v>0</v>
      </c>
    </row>
    <row r="64" spans="1:17" s="85" customFormat="1" ht="24.75" customHeight="1">
      <c r="A64" s="94" t="s">
        <v>367</v>
      </c>
      <c r="B64" s="95" t="s">
        <v>368</v>
      </c>
      <c r="C64" s="96">
        <v>482388780210</v>
      </c>
      <c r="D64" s="96">
        <v>482388780210</v>
      </c>
      <c r="E64" s="96">
        <v>160241788284.16</v>
      </c>
      <c r="F64" s="96">
        <v>160241788284.16</v>
      </c>
      <c r="G64" s="96">
        <v>0</v>
      </c>
      <c r="H64" s="96">
        <v>30092159438.5</v>
      </c>
      <c r="I64" s="96">
        <v>30092159438.5</v>
      </c>
      <c r="J64" s="96">
        <v>482388780210</v>
      </c>
      <c r="K64" s="96">
        <v>190333947722.66</v>
      </c>
      <c r="L64" s="96">
        <v>190333947722.66</v>
      </c>
      <c r="M64" s="97">
        <v>39.46</v>
      </c>
      <c r="N64" s="97">
        <v>39.46</v>
      </c>
      <c r="O64" s="97">
        <f t="shared" si="0"/>
        <v>0.4019142823804755</v>
      </c>
      <c r="P64" s="97">
        <v>0</v>
      </c>
      <c r="Q64" s="97">
        <v>0</v>
      </c>
    </row>
    <row r="65" spans="1:17" s="85" customFormat="1" ht="24.75" customHeight="1">
      <c r="A65" s="94" t="s">
        <v>369</v>
      </c>
      <c r="B65" s="95" t="s">
        <v>370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7">
        <v>0</v>
      </c>
      <c r="N65" s="97">
        <v>0</v>
      </c>
      <c r="O65" s="97">
        <f t="shared" si="0"/>
        <v>0</v>
      </c>
      <c r="P65" s="97">
        <v>0</v>
      </c>
      <c r="Q65" s="97">
        <v>0</v>
      </c>
    </row>
    <row r="66" spans="1:17" s="85" customFormat="1" ht="24.75" customHeight="1">
      <c r="A66" s="94" t="s">
        <v>371</v>
      </c>
      <c r="B66" s="95" t="s">
        <v>372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7">
        <v>0</v>
      </c>
      <c r="N66" s="97">
        <v>0</v>
      </c>
      <c r="O66" s="97">
        <f t="shared" si="0"/>
        <v>0</v>
      </c>
      <c r="P66" s="97">
        <v>0</v>
      </c>
      <c r="Q66" s="97">
        <v>0</v>
      </c>
    </row>
    <row r="67" spans="1:17" s="85" customFormat="1" ht="24.75" customHeight="1">
      <c r="A67" s="10" t="s">
        <v>373</v>
      </c>
      <c r="B67" s="92" t="s">
        <v>374</v>
      </c>
      <c r="C67" s="11">
        <v>924457682504.09998</v>
      </c>
      <c r="D67" s="11">
        <v>325717435237</v>
      </c>
      <c r="E67" s="11">
        <v>164606913967.26001</v>
      </c>
      <c r="F67" s="11">
        <v>164606913967.26001</v>
      </c>
      <c r="G67" s="11">
        <v>90321440341.100006</v>
      </c>
      <c r="H67" s="11">
        <v>80355999228.600006</v>
      </c>
      <c r="I67" s="11">
        <v>80355999228.600006</v>
      </c>
      <c r="J67" s="11">
        <v>416038875578.09998</v>
      </c>
      <c r="K67" s="11">
        <v>244962913195.85999</v>
      </c>
      <c r="L67" s="11">
        <v>244962913195.85999</v>
      </c>
      <c r="M67" s="93">
        <v>26.5</v>
      </c>
      <c r="N67" s="93">
        <v>26.5</v>
      </c>
      <c r="O67" s="93">
        <f t="shared" si="0"/>
        <v>0.51727027492964373</v>
      </c>
      <c r="P67" s="93">
        <v>508418806926</v>
      </c>
      <c r="Q67" s="93">
        <v>0</v>
      </c>
    </row>
    <row r="68" spans="1:17" s="101" customFormat="1" ht="24.75" customHeight="1">
      <c r="A68" s="94" t="s">
        <v>375</v>
      </c>
      <c r="B68" s="95" t="s">
        <v>376</v>
      </c>
      <c r="C68" s="96">
        <v>34340103482</v>
      </c>
      <c r="D68" s="96">
        <v>6431266638</v>
      </c>
      <c r="E68" s="96">
        <v>6347069330</v>
      </c>
      <c r="F68" s="96">
        <v>6347069330</v>
      </c>
      <c r="G68" s="96">
        <v>0</v>
      </c>
      <c r="H68" s="96">
        <v>0</v>
      </c>
      <c r="I68" s="96">
        <v>0</v>
      </c>
      <c r="J68" s="96">
        <v>6431266638</v>
      </c>
      <c r="K68" s="96">
        <v>6347069330</v>
      </c>
      <c r="L68" s="96">
        <v>6347069330</v>
      </c>
      <c r="M68" s="97">
        <v>18.48</v>
      </c>
      <c r="N68" s="97">
        <v>18.48</v>
      </c>
      <c r="O68" s="97">
        <f t="shared" si="0"/>
        <v>1.3402642279574656E-2</v>
      </c>
      <c r="P68" s="97">
        <v>27908836844</v>
      </c>
      <c r="Q68" s="97">
        <v>0</v>
      </c>
    </row>
    <row r="69" spans="1:17" s="85" customFormat="1" ht="24.75" customHeight="1">
      <c r="A69" s="12" t="s">
        <v>377</v>
      </c>
      <c r="B69" s="98" t="s">
        <v>378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99">
        <v>0</v>
      </c>
      <c r="N69" s="99">
        <v>0</v>
      </c>
      <c r="O69" s="99">
        <f t="shared" si="0"/>
        <v>0</v>
      </c>
      <c r="P69" s="99">
        <v>0</v>
      </c>
      <c r="Q69" s="99">
        <v>0</v>
      </c>
    </row>
    <row r="70" spans="1:17" s="85" customFormat="1" ht="24.75" customHeight="1">
      <c r="A70" s="12" t="s">
        <v>379</v>
      </c>
      <c r="B70" s="98" t="s">
        <v>380</v>
      </c>
      <c r="C70" s="13">
        <v>4593350188</v>
      </c>
      <c r="D70" s="13">
        <v>4593350188</v>
      </c>
      <c r="E70" s="13">
        <v>4509152880</v>
      </c>
      <c r="F70" s="13">
        <v>4509152880</v>
      </c>
      <c r="G70" s="13">
        <v>0</v>
      </c>
      <c r="H70" s="13">
        <v>0</v>
      </c>
      <c r="I70" s="13">
        <v>0</v>
      </c>
      <c r="J70" s="13">
        <v>4593350188</v>
      </c>
      <c r="K70" s="13">
        <v>4509152880</v>
      </c>
      <c r="L70" s="13">
        <v>4509152880</v>
      </c>
      <c r="M70" s="99">
        <v>98.17</v>
      </c>
      <c r="N70" s="99">
        <v>98.17</v>
      </c>
      <c r="O70" s="99">
        <f t="shared" si="0"/>
        <v>9.5216484793862848E-3</v>
      </c>
      <c r="P70" s="99">
        <v>0</v>
      </c>
      <c r="Q70" s="99">
        <v>0</v>
      </c>
    </row>
    <row r="71" spans="1:17" s="85" customFormat="1" ht="24.75" customHeight="1">
      <c r="A71" s="12" t="s">
        <v>381</v>
      </c>
      <c r="B71" s="98" t="s">
        <v>382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99">
        <v>0</v>
      </c>
      <c r="N71" s="99">
        <v>0</v>
      </c>
      <c r="O71" s="99">
        <f t="shared" si="0"/>
        <v>0</v>
      </c>
      <c r="P71" s="99">
        <v>0</v>
      </c>
      <c r="Q71" s="99">
        <v>0</v>
      </c>
    </row>
    <row r="72" spans="1:17" s="85" customFormat="1" ht="24.75" customHeight="1">
      <c r="A72" s="12" t="s">
        <v>383</v>
      </c>
      <c r="B72" s="98" t="s">
        <v>384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99">
        <v>0</v>
      </c>
      <c r="N72" s="99">
        <v>0</v>
      </c>
      <c r="O72" s="99">
        <f t="shared" si="0"/>
        <v>0</v>
      </c>
      <c r="P72" s="99">
        <v>0</v>
      </c>
      <c r="Q72" s="99">
        <v>0</v>
      </c>
    </row>
    <row r="73" spans="1:17" s="85" customFormat="1" ht="24.75" customHeight="1">
      <c r="A73" s="12" t="s">
        <v>385</v>
      </c>
      <c r="B73" s="98" t="s">
        <v>386</v>
      </c>
      <c r="C73" s="13">
        <v>22363361280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99">
        <v>0</v>
      </c>
      <c r="N73" s="99">
        <v>0</v>
      </c>
      <c r="O73" s="99">
        <f t="shared" si="0"/>
        <v>0</v>
      </c>
      <c r="P73" s="99">
        <v>22363361280</v>
      </c>
      <c r="Q73" s="99">
        <v>0</v>
      </c>
    </row>
    <row r="74" spans="1:17" s="85" customFormat="1" ht="24.75" customHeight="1">
      <c r="A74" s="12" t="s">
        <v>387</v>
      </c>
      <c r="B74" s="98" t="s">
        <v>388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99">
        <v>0</v>
      </c>
      <c r="N74" s="99">
        <v>0</v>
      </c>
      <c r="O74" s="99">
        <f t="shared" si="0"/>
        <v>0</v>
      </c>
      <c r="P74" s="99">
        <v>0</v>
      </c>
      <c r="Q74" s="99">
        <v>0</v>
      </c>
    </row>
    <row r="75" spans="1:17" s="85" customFormat="1" ht="24.75" customHeight="1">
      <c r="A75" s="12" t="s">
        <v>389</v>
      </c>
      <c r="B75" s="98" t="s">
        <v>390</v>
      </c>
      <c r="C75" s="13">
        <v>2461130671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99">
        <v>0</v>
      </c>
      <c r="N75" s="99">
        <v>0</v>
      </c>
      <c r="O75" s="99">
        <f t="shared" ref="O75:O136" si="1">L75/$L$139*100</f>
        <v>0</v>
      </c>
      <c r="P75" s="99">
        <v>2461130671</v>
      </c>
      <c r="Q75" s="99">
        <v>0</v>
      </c>
    </row>
    <row r="76" spans="1:17" s="85" customFormat="1" ht="24.75" customHeight="1">
      <c r="A76" s="12" t="s">
        <v>391</v>
      </c>
      <c r="B76" s="98" t="s">
        <v>392</v>
      </c>
      <c r="C76" s="13">
        <v>4922261343</v>
      </c>
      <c r="D76" s="13">
        <v>1837916450</v>
      </c>
      <c r="E76" s="13">
        <v>1837916450</v>
      </c>
      <c r="F76" s="13">
        <v>1837916450</v>
      </c>
      <c r="G76" s="13">
        <v>0</v>
      </c>
      <c r="H76" s="13">
        <v>0</v>
      </c>
      <c r="I76" s="13">
        <v>0</v>
      </c>
      <c r="J76" s="13">
        <v>1837916450</v>
      </c>
      <c r="K76" s="13">
        <v>1837916450</v>
      </c>
      <c r="L76" s="13">
        <v>1837916450</v>
      </c>
      <c r="M76" s="99">
        <v>37.340000000000003</v>
      </c>
      <c r="N76" s="99">
        <v>37.340000000000003</v>
      </c>
      <c r="O76" s="99">
        <f t="shared" si="1"/>
        <v>3.8809938001883714E-3</v>
      </c>
      <c r="P76" s="99">
        <v>3084344893</v>
      </c>
      <c r="Q76" s="99">
        <v>0</v>
      </c>
    </row>
    <row r="77" spans="1:17" s="85" customFormat="1" ht="24.75" customHeight="1">
      <c r="A77" s="12" t="s">
        <v>393</v>
      </c>
      <c r="B77" s="98" t="s">
        <v>394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99">
        <v>0</v>
      </c>
      <c r="N77" s="99">
        <v>0</v>
      </c>
      <c r="O77" s="99">
        <f t="shared" si="1"/>
        <v>0</v>
      </c>
      <c r="P77" s="99">
        <v>0</v>
      </c>
      <c r="Q77" s="99">
        <v>0</v>
      </c>
    </row>
    <row r="78" spans="1:17" s="85" customFormat="1" ht="24.75" customHeight="1">
      <c r="A78" s="12" t="s">
        <v>395</v>
      </c>
      <c r="B78" s="98" t="s">
        <v>396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99">
        <v>0</v>
      </c>
      <c r="N78" s="99">
        <v>0</v>
      </c>
      <c r="O78" s="99">
        <f t="shared" si="1"/>
        <v>0</v>
      </c>
      <c r="P78" s="99">
        <v>0</v>
      </c>
      <c r="Q78" s="99">
        <v>0</v>
      </c>
    </row>
    <row r="79" spans="1:17" s="101" customFormat="1" ht="24.75" customHeight="1">
      <c r="A79" s="94" t="s">
        <v>397</v>
      </c>
      <c r="B79" s="95" t="s">
        <v>398</v>
      </c>
      <c r="C79" s="96">
        <v>480000000000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7">
        <v>0</v>
      </c>
      <c r="N79" s="97">
        <v>0</v>
      </c>
      <c r="O79" s="97">
        <f t="shared" si="1"/>
        <v>0</v>
      </c>
      <c r="P79" s="97">
        <v>480000000000</v>
      </c>
      <c r="Q79" s="97">
        <v>0</v>
      </c>
    </row>
    <row r="80" spans="1:17" s="85" customFormat="1" ht="24.75" customHeight="1">
      <c r="A80" s="12" t="s">
        <v>399</v>
      </c>
      <c r="B80" s="98" t="s">
        <v>400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99">
        <v>0</v>
      </c>
      <c r="N80" s="99">
        <v>0</v>
      </c>
      <c r="O80" s="99">
        <f t="shared" si="1"/>
        <v>0</v>
      </c>
      <c r="P80" s="99">
        <v>0</v>
      </c>
      <c r="Q80" s="99">
        <v>0</v>
      </c>
    </row>
    <row r="81" spans="1:17" s="85" customFormat="1" ht="24.75" customHeight="1">
      <c r="A81" s="12" t="s">
        <v>401</v>
      </c>
      <c r="B81" s="98" t="s">
        <v>402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99">
        <v>0</v>
      </c>
      <c r="N81" s="99">
        <v>0</v>
      </c>
      <c r="O81" s="99">
        <f t="shared" si="1"/>
        <v>0</v>
      </c>
      <c r="P81" s="99">
        <v>0</v>
      </c>
      <c r="Q81" s="99">
        <v>0</v>
      </c>
    </row>
    <row r="82" spans="1:17" s="85" customFormat="1" ht="24.75" customHeight="1">
      <c r="A82" s="12" t="s">
        <v>403</v>
      </c>
      <c r="B82" s="98" t="s">
        <v>404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99">
        <v>0</v>
      </c>
      <c r="N82" s="99">
        <v>0</v>
      </c>
      <c r="O82" s="99">
        <f t="shared" si="1"/>
        <v>0</v>
      </c>
      <c r="P82" s="99">
        <v>0</v>
      </c>
      <c r="Q82" s="99">
        <v>0</v>
      </c>
    </row>
    <row r="83" spans="1:17" s="85" customFormat="1" ht="24.75" customHeight="1">
      <c r="A83" s="12" t="s">
        <v>405</v>
      </c>
      <c r="B83" s="98" t="s">
        <v>406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99">
        <v>0</v>
      </c>
      <c r="N83" s="99">
        <v>0</v>
      </c>
      <c r="O83" s="99">
        <f t="shared" si="1"/>
        <v>0</v>
      </c>
      <c r="P83" s="99">
        <v>0</v>
      </c>
      <c r="Q83" s="99">
        <v>0</v>
      </c>
    </row>
    <row r="84" spans="1:17" s="85" customFormat="1" ht="24.75" customHeight="1">
      <c r="A84" s="12" t="s">
        <v>407</v>
      </c>
      <c r="B84" s="98" t="s">
        <v>408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99">
        <v>0</v>
      </c>
      <c r="N84" s="99">
        <v>0</v>
      </c>
      <c r="O84" s="99">
        <f t="shared" si="1"/>
        <v>0</v>
      </c>
      <c r="P84" s="99">
        <v>0</v>
      </c>
      <c r="Q84" s="99">
        <v>0</v>
      </c>
    </row>
    <row r="85" spans="1:17" s="85" customFormat="1" ht="24.75" customHeight="1">
      <c r="A85" s="12" t="s">
        <v>409</v>
      </c>
      <c r="B85" s="98" t="s">
        <v>410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99">
        <v>0</v>
      </c>
      <c r="N85" s="99">
        <v>0</v>
      </c>
      <c r="O85" s="99">
        <f t="shared" si="1"/>
        <v>0</v>
      </c>
      <c r="P85" s="99">
        <v>0</v>
      </c>
      <c r="Q85" s="99">
        <v>0</v>
      </c>
    </row>
    <row r="86" spans="1:17" s="85" customFormat="1" ht="24.75" customHeight="1">
      <c r="A86" s="12" t="s">
        <v>411</v>
      </c>
      <c r="B86" s="98" t="s">
        <v>412</v>
      </c>
      <c r="C86" s="13">
        <v>480000000000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99">
        <v>0</v>
      </c>
      <c r="N86" s="99">
        <v>0</v>
      </c>
      <c r="O86" s="99">
        <f t="shared" si="1"/>
        <v>0</v>
      </c>
      <c r="P86" s="99">
        <v>480000000000</v>
      </c>
      <c r="Q86" s="99">
        <v>0</v>
      </c>
    </row>
    <row r="87" spans="1:17" s="101" customFormat="1" ht="24.75" customHeight="1">
      <c r="A87" s="94" t="s">
        <v>413</v>
      </c>
      <c r="B87" s="95" t="s">
        <v>414</v>
      </c>
      <c r="C87" s="96">
        <v>265421246355</v>
      </c>
      <c r="D87" s="96">
        <v>235057248000</v>
      </c>
      <c r="E87" s="96">
        <v>115452189028</v>
      </c>
      <c r="F87" s="96">
        <v>115452189028</v>
      </c>
      <c r="G87" s="96">
        <v>30363998355</v>
      </c>
      <c r="H87" s="96">
        <v>19833084495</v>
      </c>
      <c r="I87" s="96">
        <v>19833084495</v>
      </c>
      <c r="J87" s="96">
        <v>265421246355</v>
      </c>
      <c r="K87" s="96">
        <v>135285273523</v>
      </c>
      <c r="L87" s="96">
        <v>135285273523</v>
      </c>
      <c r="M87" s="97">
        <v>50.97</v>
      </c>
      <c r="N87" s="97">
        <v>50.97</v>
      </c>
      <c r="O87" s="97">
        <f t="shared" si="1"/>
        <v>0.28567202159790833</v>
      </c>
      <c r="P87" s="97">
        <v>0</v>
      </c>
      <c r="Q87" s="97">
        <v>0</v>
      </c>
    </row>
    <row r="88" spans="1:17" s="85" customFormat="1" ht="24.75" customHeight="1">
      <c r="A88" s="12" t="s">
        <v>415</v>
      </c>
      <c r="B88" s="98" t="s">
        <v>416</v>
      </c>
      <c r="C88" s="13">
        <v>235057248000.23001</v>
      </c>
      <c r="D88" s="13">
        <v>204693249645.23001</v>
      </c>
      <c r="E88" s="13">
        <v>85088190673.229996</v>
      </c>
      <c r="F88" s="13">
        <v>85088190673.229996</v>
      </c>
      <c r="G88" s="13">
        <v>30363998355</v>
      </c>
      <c r="H88" s="13">
        <v>19833084495</v>
      </c>
      <c r="I88" s="13">
        <v>19833084495</v>
      </c>
      <c r="J88" s="13">
        <v>235057248000.23001</v>
      </c>
      <c r="K88" s="13">
        <v>104921275168.23</v>
      </c>
      <c r="L88" s="13">
        <v>104921275168.23</v>
      </c>
      <c r="M88" s="99">
        <v>44.64</v>
      </c>
      <c r="N88" s="99">
        <v>44.64</v>
      </c>
      <c r="O88" s="99">
        <f t="shared" si="1"/>
        <v>0.22155458613788387</v>
      </c>
      <c r="P88" s="99">
        <v>0</v>
      </c>
      <c r="Q88" s="99">
        <v>0</v>
      </c>
    </row>
    <row r="89" spans="1:17" s="85" customFormat="1" ht="24.75" customHeight="1">
      <c r="A89" s="12" t="s">
        <v>417</v>
      </c>
      <c r="B89" s="98" t="s">
        <v>418</v>
      </c>
      <c r="C89" s="13">
        <v>30363998354.77</v>
      </c>
      <c r="D89" s="13">
        <v>30363998354.77</v>
      </c>
      <c r="E89" s="13">
        <v>30363998354.77</v>
      </c>
      <c r="F89" s="13">
        <v>30363998354.77</v>
      </c>
      <c r="G89" s="13">
        <v>0</v>
      </c>
      <c r="H89" s="13">
        <v>0</v>
      </c>
      <c r="I89" s="13">
        <v>0</v>
      </c>
      <c r="J89" s="13">
        <v>30363998354.77</v>
      </c>
      <c r="K89" s="13">
        <v>30363998354.77</v>
      </c>
      <c r="L89" s="13">
        <v>30363998354.77</v>
      </c>
      <c r="M89" s="97">
        <v>100</v>
      </c>
      <c r="N89" s="97">
        <v>100</v>
      </c>
      <c r="O89" s="97">
        <f t="shared" si="1"/>
        <v>6.4117435460024463E-2</v>
      </c>
      <c r="P89" s="97">
        <v>0</v>
      </c>
      <c r="Q89" s="97">
        <v>0</v>
      </c>
    </row>
    <row r="90" spans="1:17" s="85" customFormat="1" ht="24.75" customHeight="1">
      <c r="A90" s="94" t="s">
        <v>419</v>
      </c>
      <c r="B90" s="95" t="s">
        <v>420</v>
      </c>
      <c r="C90" s="96">
        <v>144696332667.10001</v>
      </c>
      <c r="D90" s="96">
        <v>84228920599</v>
      </c>
      <c r="E90" s="96">
        <v>42807655609.260002</v>
      </c>
      <c r="F90" s="96">
        <v>42807655609.260002</v>
      </c>
      <c r="G90" s="96">
        <v>59957441986.099998</v>
      </c>
      <c r="H90" s="96">
        <v>60522914733.599998</v>
      </c>
      <c r="I90" s="96">
        <v>60522914733.599998</v>
      </c>
      <c r="J90" s="96">
        <v>144186362585.10001</v>
      </c>
      <c r="K90" s="96">
        <v>103330570342.86</v>
      </c>
      <c r="L90" s="96">
        <v>103330570342.86</v>
      </c>
      <c r="M90" s="99">
        <v>71.41</v>
      </c>
      <c r="N90" s="99">
        <v>71.41</v>
      </c>
      <c r="O90" s="99">
        <f t="shared" si="1"/>
        <v>0.21819561105216076</v>
      </c>
      <c r="P90" s="99">
        <v>509970082</v>
      </c>
      <c r="Q90" s="99">
        <v>0</v>
      </c>
    </row>
    <row r="91" spans="1:17" s="85" customFormat="1" ht="24.75" customHeight="1">
      <c r="A91" s="12" t="s">
        <v>421</v>
      </c>
      <c r="B91" s="98" t="s">
        <v>422</v>
      </c>
      <c r="C91" s="13">
        <v>18864491068</v>
      </c>
      <c r="D91" s="13">
        <v>18826399009</v>
      </c>
      <c r="E91" s="13">
        <v>3217148287</v>
      </c>
      <c r="F91" s="13">
        <v>3217148287</v>
      </c>
      <c r="G91" s="13">
        <v>38092059</v>
      </c>
      <c r="H91" s="13">
        <v>447284557</v>
      </c>
      <c r="I91" s="13">
        <v>447284557</v>
      </c>
      <c r="J91" s="13">
        <v>18864491068</v>
      </c>
      <c r="K91" s="13">
        <v>3664432844</v>
      </c>
      <c r="L91" s="13">
        <v>3664432844</v>
      </c>
      <c r="M91" s="99">
        <v>19.43</v>
      </c>
      <c r="N91" s="99">
        <v>19.43</v>
      </c>
      <c r="O91" s="99">
        <f t="shared" si="1"/>
        <v>7.7379149355622998E-3</v>
      </c>
      <c r="P91" s="99">
        <v>0</v>
      </c>
      <c r="Q91" s="99">
        <v>0</v>
      </c>
    </row>
    <row r="92" spans="1:17" s="85" customFormat="1" ht="24.75" customHeight="1">
      <c r="A92" s="12" t="s">
        <v>423</v>
      </c>
      <c r="B92" s="98" t="s">
        <v>424</v>
      </c>
      <c r="C92" s="13">
        <v>22525472649.099998</v>
      </c>
      <c r="D92" s="13">
        <v>22240118727</v>
      </c>
      <c r="E92" s="13">
        <v>3896229880.1599998</v>
      </c>
      <c r="F92" s="13">
        <v>3896229880.1599998</v>
      </c>
      <c r="G92" s="13">
        <v>285353922.10000002</v>
      </c>
      <c r="H92" s="13">
        <v>153809531.88</v>
      </c>
      <c r="I92" s="13">
        <v>153809531.88</v>
      </c>
      <c r="J92" s="13">
        <v>22525472649.099998</v>
      </c>
      <c r="K92" s="13">
        <v>4050039412.04</v>
      </c>
      <c r="L92" s="13">
        <v>4050039412.04</v>
      </c>
      <c r="M92" s="99">
        <v>17.98</v>
      </c>
      <c r="N92" s="99">
        <v>17.98</v>
      </c>
      <c r="O92" s="99">
        <f t="shared" si="1"/>
        <v>8.5521721341825941E-3</v>
      </c>
      <c r="P92" s="99">
        <v>0</v>
      </c>
      <c r="Q92" s="99">
        <v>0</v>
      </c>
    </row>
    <row r="93" spans="1:17" s="85" customFormat="1" ht="24.75" customHeight="1">
      <c r="A93" s="12" t="s">
        <v>425</v>
      </c>
      <c r="B93" s="98" t="s">
        <v>426</v>
      </c>
      <c r="C93" s="13">
        <v>509970082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99">
        <v>0</v>
      </c>
      <c r="N93" s="99">
        <v>0</v>
      </c>
      <c r="O93" s="99">
        <f t="shared" si="1"/>
        <v>0</v>
      </c>
      <c r="P93" s="99">
        <v>509970082</v>
      </c>
      <c r="Q93" s="99">
        <v>0</v>
      </c>
    </row>
    <row r="94" spans="1:17" s="85" customFormat="1" ht="24.75" customHeight="1">
      <c r="A94" s="12" t="s">
        <v>427</v>
      </c>
      <c r="B94" s="98" t="s">
        <v>428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99">
        <v>0</v>
      </c>
      <c r="N94" s="99">
        <v>0</v>
      </c>
      <c r="O94" s="99">
        <f t="shared" si="1"/>
        <v>0</v>
      </c>
      <c r="P94" s="99">
        <v>0</v>
      </c>
      <c r="Q94" s="99">
        <v>0</v>
      </c>
    </row>
    <row r="95" spans="1:17" s="85" customFormat="1" ht="24.75" customHeight="1">
      <c r="A95" s="12" t="s">
        <v>429</v>
      </c>
      <c r="B95" s="98" t="s">
        <v>430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99">
        <v>0</v>
      </c>
      <c r="N95" s="99">
        <v>0</v>
      </c>
      <c r="O95" s="99">
        <f t="shared" si="1"/>
        <v>0</v>
      </c>
      <c r="P95" s="99">
        <v>0</v>
      </c>
      <c r="Q95" s="99">
        <v>0</v>
      </c>
    </row>
    <row r="96" spans="1:17" s="85" customFormat="1" ht="24.75" customHeight="1">
      <c r="A96" s="12" t="s">
        <v>431</v>
      </c>
      <c r="B96" s="98" t="s">
        <v>432</v>
      </c>
      <c r="C96" s="13">
        <v>5397289279</v>
      </c>
      <c r="D96" s="13">
        <v>5397289279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5397289279</v>
      </c>
      <c r="K96" s="13">
        <v>0</v>
      </c>
      <c r="L96" s="13">
        <v>0</v>
      </c>
      <c r="M96" s="99">
        <v>0</v>
      </c>
      <c r="N96" s="99">
        <v>0</v>
      </c>
      <c r="O96" s="99">
        <f t="shared" si="1"/>
        <v>0</v>
      </c>
      <c r="P96" s="99">
        <v>0</v>
      </c>
      <c r="Q96" s="99">
        <v>0</v>
      </c>
    </row>
    <row r="97" spans="1:17" s="85" customFormat="1" ht="24.75" customHeight="1">
      <c r="A97" s="12" t="s">
        <v>433</v>
      </c>
      <c r="B97" s="98" t="s">
        <v>434</v>
      </c>
      <c r="C97" s="13">
        <v>97399109589</v>
      </c>
      <c r="D97" s="13">
        <v>37765113584</v>
      </c>
      <c r="E97" s="13">
        <v>35694277442.099998</v>
      </c>
      <c r="F97" s="13">
        <v>35694277442.099998</v>
      </c>
      <c r="G97" s="13">
        <v>59633996005</v>
      </c>
      <c r="H97" s="13">
        <v>59921820644.720001</v>
      </c>
      <c r="I97" s="13">
        <v>59921820644.720001</v>
      </c>
      <c r="J97" s="13">
        <v>97399109589</v>
      </c>
      <c r="K97" s="13">
        <v>95616098086.820007</v>
      </c>
      <c r="L97" s="13">
        <v>95616098086.820007</v>
      </c>
      <c r="M97" s="99">
        <v>98.17</v>
      </c>
      <c r="N97" s="99">
        <v>98.17</v>
      </c>
      <c r="O97" s="99">
        <f t="shared" si="1"/>
        <v>0.20190552398241587</v>
      </c>
      <c r="P97" s="99">
        <v>0</v>
      </c>
      <c r="Q97" s="99">
        <v>0</v>
      </c>
    </row>
    <row r="98" spans="1:17" s="85" customFormat="1" ht="23.25" customHeight="1">
      <c r="A98" s="10" t="s">
        <v>435</v>
      </c>
      <c r="B98" s="92" t="s">
        <v>436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93">
        <v>0</v>
      </c>
      <c r="N98" s="93">
        <v>0</v>
      </c>
      <c r="O98" s="93"/>
      <c r="P98" s="93">
        <v>0</v>
      </c>
      <c r="Q98" s="93">
        <v>0</v>
      </c>
    </row>
    <row r="99" spans="1:17" s="85" customFormat="1" ht="23.25" customHeight="1">
      <c r="A99" s="10" t="s">
        <v>437</v>
      </c>
      <c r="B99" s="92" t="s">
        <v>438</v>
      </c>
      <c r="C99" s="11">
        <v>40344817885</v>
      </c>
      <c r="D99" s="11">
        <v>40344817885</v>
      </c>
      <c r="E99" s="11">
        <v>4918376046</v>
      </c>
      <c r="F99" s="11">
        <v>4918376046</v>
      </c>
      <c r="G99" s="11">
        <v>0</v>
      </c>
      <c r="H99" s="11">
        <v>0</v>
      </c>
      <c r="I99" s="11">
        <v>0</v>
      </c>
      <c r="J99" s="11">
        <v>40344817885</v>
      </c>
      <c r="K99" s="11">
        <v>4918376046</v>
      </c>
      <c r="L99" s="11">
        <v>4918376046</v>
      </c>
      <c r="M99" s="93">
        <v>12.19</v>
      </c>
      <c r="N99" s="93">
        <v>12.19</v>
      </c>
      <c r="O99" s="93">
        <f t="shared" si="1"/>
        <v>1.0385775121345149E-2</v>
      </c>
      <c r="P99" s="93">
        <v>0</v>
      </c>
      <c r="Q99" s="93">
        <v>0</v>
      </c>
    </row>
    <row r="100" spans="1:17" s="85" customFormat="1" ht="24.75" customHeight="1">
      <c r="A100" s="94" t="s">
        <v>439</v>
      </c>
      <c r="B100" s="95" t="s">
        <v>440</v>
      </c>
      <c r="C100" s="96">
        <v>500000000</v>
      </c>
      <c r="D100" s="96">
        <v>500000000</v>
      </c>
      <c r="E100" s="96">
        <v>254877863</v>
      </c>
      <c r="F100" s="96">
        <v>254877863</v>
      </c>
      <c r="G100" s="96">
        <v>0</v>
      </c>
      <c r="H100" s="96">
        <v>0</v>
      </c>
      <c r="I100" s="96">
        <v>0</v>
      </c>
      <c r="J100" s="96">
        <v>500000000</v>
      </c>
      <c r="K100" s="96">
        <v>254877863</v>
      </c>
      <c r="L100" s="96">
        <v>254877863</v>
      </c>
      <c r="M100" s="97">
        <v>50.98</v>
      </c>
      <c r="N100" s="97">
        <v>50.98</v>
      </c>
      <c r="O100" s="97">
        <f t="shared" si="1"/>
        <v>5.3820694956414428E-4</v>
      </c>
      <c r="P100" s="97">
        <v>0</v>
      </c>
      <c r="Q100" s="97">
        <v>0</v>
      </c>
    </row>
    <row r="101" spans="1:17" s="85" customFormat="1" ht="24.75" customHeight="1">
      <c r="A101" s="94" t="s">
        <v>441</v>
      </c>
      <c r="B101" s="95" t="s">
        <v>442</v>
      </c>
      <c r="C101" s="96">
        <v>39844817885</v>
      </c>
      <c r="D101" s="96">
        <v>39844817885</v>
      </c>
      <c r="E101" s="96">
        <v>4663498183</v>
      </c>
      <c r="F101" s="96">
        <v>4663498183</v>
      </c>
      <c r="G101" s="96">
        <v>0</v>
      </c>
      <c r="H101" s="96">
        <v>0</v>
      </c>
      <c r="I101" s="96">
        <v>0</v>
      </c>
      <c r="J101" s="96">
        <v>39844817885</v>
      </c>
      <c r="K101" s="96">
        <v>4663498183</v>
      </c>
      <c r="L101" s="96">
        <v>4663498183</v>
      </c>
      <c r="M101" s="97">
        <v>11.7</v>
      </c>
      <c r="N101" s="97">
        <v>11.7</v>
      </c>
      <c r="O101" s="97">
        <f t="shared" si="1"/>
        <v>9.8475681717810053E-3</v>
      </c>
      <c r="P101" s="97">
        <v>0</v>
      </c>
      <c r="Q101" s="97">
        <v>0</v>
      </c>
    </row>
    <row r="102" spans="1:17" s="85" customFormat="1" ht="24.75" customHeight="1">
      <c r="A102" s="10" t="s">
        <v>443</v>
      </c>
      <c r="B102" s="92" t="s">
        <v>444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93">
        <v>0</v>
      </c>
      <c r="N102" s="93">
        <v>0</v>
      </c>
      <c r="O102" s="93">
        <f t="shared" si="1"/>
        <v>0</v>
      </c>
      <c r="P102" s="93">
        <v>0</v>
      </c>
      <c r="Q102" s="93">
        <v>0</v>
      </c>
    </row>
    <row r="103" spans="1:17" s="85" customFormat="1" ht="24.75" customHeight="1">
      <c r="A103" s="94" t="s">
        <v>445</v>
      </c>
      <c r="B103" s="95" t="s">
        <v>446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7">
        <v>0</v>
      </c>
      <c r="N103" s="97">
        <v>0</v>
      </c>
      <c r="O103" s="97">
        <f t="shared" si="1"/>
        <v>0</v>
      </c>
      <c r="P103" s="97">
        <v>0</v>
      </c>
      <c r="Q103" s="97">
        <v>0</v>
      </c>
    </row>
    <row r="104" spans="1:17" s="85" customFormat="1" ht="24.75" customHeight="1">
      <c r="A104" s="94" t="s">
        <v>447</v>
      </c>
      <c r="B104" s="95" t="s">
        <v>448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7">
        <v>0</v>
      </c>
      <c r="N104" s="97">
        <v>0</v>
      </c>
      <c r="O104" s="97">
        <f t="shared" si="1"/>
        <v>0</v>
      </c>
      <c r="P104" s="97">
        <v>0</v>
      </c>
      <c r="Q104" s="97">
        <v>0</v>
      </c>
    </row>
    <row r="105" spans="1:17" s="85" customFormat="1" ht="24.75" customHeight="1">
      <c r="A105" s="94" t="s">
        <v>449</v>
      </c>
      <c r="B105" s="95" t="s">
        <v>450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7">
        <v>0</v>
      </c>
      <c r="N105" s="97">
        <v>0</v>
      </c>
      <c r="O105" s="97">
        <f t="shared" si="1"/>
        <v>0</v>
      </c>
      <c r="P105" s="97">
        <v>0</v>
      </c>
      <c r="Q105" s="97">
        <v>0</v>
      </c>
    </row>
    <row r="106" spans="1:17" s="85" customFormat="1" ht="24.75" customHeight="1">
      <c r="A106" s="10" t="s">
        <v>451</v>
      </c>
      <c r="B106" s="92" t="s">
        <v>452</v>
      </c>
      <c r="C106" s="11">
        <v>229990305137</v>
      </c>
      <c r="D106" s="11">
        <v>38054730498.110001</v>
      </c>
      <c r="E106" s="11">
        <v>3880532506.1100001</v>
      </c>
      <c r="F106" s="11">
        <v>3880532506.1100001</v>
      </c>
      <c r="G106" s="11">
        <v>2840808993</v>
      </c>
      <c r="H106" s="11">
        <v>2882539370.6500001</v>
      </c>
      <c r="I106" s="11">
        <v>2882539370.6500001</v>
      </c>
      <c r="J106" s="11">
        <v>40895539491.110001</v>
      </c>
      <c r="K106" s="11">
        <v>6763071876.7600002</v>
      </c>
      <c r="L106" s="11">
        <v>6763071876.7600002</v>
      </c>
      <c r="M106" s="93">
        <v>2.94</v>
      </c>
      <c r="N106" s="93">
        <v>2.94</v>
      </c>
      <c r="O106" s="93">
        <f t="shared" si="1"/>
        <v>1.4281084444254195E-2</v>
      </c>
      <c r="P106" s="93">
        <v>189094765645.89001</v>
      </c>
      <c r="Q106" s="93">
        <v>0</v>
      </c>
    </row>
    <row r="107" spans="1:17" s="85" customFormat="1" ht="24.75" customHeight="1">
      <c r="A107" s="94" t="s">
        <v>453</v>
      </c>
      <c r="B107" s="95" t="s">
        <v>454</v>
      </c>
      <c r="C107" s="96">
        <v>60000000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7">
        <v>0</v>
      </c>
      <c r="N107" s="97">
        <v>0</v>
      </c>
      <c r="O107" s="97">
        <f t="shared" si="1"/>
        <v>0</v>
      </c>
      <c r="P107" s="97">
        <v>60000000</v>
      </c>
      <c r="Q107" s="97">
        <v>0</v>
      </c>
    </row>
    <row r="108" spans="1:17" s="85" customFormat="1" ht="24.75" customHeight="1">
      <c r="A108" s="94" t="s">
        <v>455</v>
      </c>
      <c r="B108" s="95" t="s">
        <v>456</v>
      </c>
      <c r="C108" s="96">
        <v>5801658388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7">
        <v>0</v>
      </c>
      <c r="N108" s="97">
        <v>0</v>
      </c>
      <c r="O108" s="97">
        <f t="shared" si="1"/>
        <v>0</v>
      </c>
      <c r="P108" s="97">
        <v>5801658388</v>
      </c>
      <c r="Q108" s="97">
        <v>0</v>
      </c>
    </row>
    <row r="109" spans="1:17" s="85" customFormat="1" ht="24.75" customHeight="1">
      <c r="A109" s="94" t="s">
        <v>457</v>
      </c>
      <c r="B109" s="95" t="s">
        <v>458</v>
      </c>
      <c r="C109" s="96">
        <v>4726237019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7">
        <v>0</v>
      </c>
      <c r="N109" s="97">
        <v>0</v>
      </c>
      <c r="O109" s="97">
        <f t="shared" si="1"/>
        <v>0</v>
      </c>
      <c r="P109" s="97">
        <v>4726237019</v>
      </c>
      <c r="Q109" s="97">
        <v>0</v>
      </c>
    </row>
    <row r="110" spans="1:17" s="85" customFormat="1" ht="24.75" customHeight="1">
      <c r="A110" s="94" t="s">
        <v>459</v>
      </c>
      <c r="B110" s="95" t="s">
        <v>460</v>
      </c>
      <c r="C110" s="96">
        <v>800000000</v>
      </c>
      <c r="D110" s="96">
        <v>0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7">
        <v>0</v>
      </c>
      <c r="N110" s="97">
        <v>0</v>
      </c>
      <c r="O110" s="97">
        <f t="shared" si="1"/>
        <v>0</v>
      </c>
      <c r="P110" s="97">
        <v>800000000</v>
      </c>
      <c r="Q110" s="97">
        <v>0</v>
      </c>
    </row>
    <row r="111" spans="1:17" s="85" customFormat="1" ht="24.75" customHeight="1">
      <c r="A111" s="94" t="s">
        <v>461</v>
      </c>
      <c r="B111" s="95" t="s">
        <v>462</v>
      </c>
      <c r="C111" s="96">
        <v>13871712292</v>
      </c>
      <c r="D111" s="96">
        <v>996034390</v>
      </c>
      <c r="E111" s="96">
        <v>862469842</v>
      </c>
      <c r="F111" s="96">
        <v>862469842</v>
      </c>
      <c r="G111" s="96">
        <v>31633835</v>
      </c>
      <c r="H111" s="96">
        <v>165198383</v>
      </c>
      <c r="I111" s="96">
        <v>165198383</v>
      </c>
      <c r="J111" s="96">
        <v>1027668225</v>
      </c>
      <c r="K111" s="96">
        <v>1027668225</v>
      </c>
      <c r="L111" s="96">
        <v>1027668225</v>
      </c>
      <c r="M111" s="97">
        <v>7.41</v>
      </c>
      <c r="N111" s="97">
        <v>7.41</v>
      </c>
      <c r="O111" s="97">
        <f t="shared" si="1"/>
        <v>2.1700518594714078E-3</v>
      </c>
      <c r="P111" s="97">
        <v>12844044067</v>
      </c>
      <c r="Q111" s="97">
        <v>0</v>
      </c>
    </row>
    <row r="112" spans="1:17" s="85" customFormat="1" ht="24.75" customHeight="1">
      <c r="A112" s="94" t="s">
        <v>463</v>
      </c>
      <c r="B112" s="95" t="s">
        <v>464</v>
      </c>
      <c r="C112" s="96">
        <v>30244258875</v>
      </c>
      <c r="D112" s="96">
        <v>30244258875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30244258875</v>
      </c>
      <c r="K112" s="96">
        <v>0</v>
      </c>
      <c r="L112" s="96">
        <v>0</v>
      </c>
      <c r="M112" s="97">
        <v>0</v>
      </c>
      <c r="N112" s="97">
        <v>0</v>
      </c>
      <c r="O112" s="97">
        <f t="shared" si="1"/>
        <v>0</v>
      </c>
      <c r="P112" s="97">
        <v>0</v>
      </c>
      <c r="Q112" s="97">
        <v>0</v>
      </c>
    </row>
    <row r="113" spans="1:17" s="85" customFormat="1" ht="24.75" customHeight="1">
      <c r="A113" s="94" t="s">
        <v>465</v>
      </c>
      <c r="B113" s="95" t="s">
        <v>466</v>
      </c>
      <c r="C113" s="96">
        <v>2712553167</v>
      </c>
      <c r="D113" s="96">
        <v>0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7">
        <v>0</v>
      </c>
      <c r="N113" s="97">
        <v>0</v>
      </c>
      <c r="O113" s="97">
        <f t="shared" si="1"/>
        <v>0</v>
      </c>
      <c r="P113" s="97">
        <v>2712553167</v>
      </c>
      <c r="Q113" s="97">
        <v>0</v>
      </c>
    </row>
    <row r="114" spans="1:17" s="85" customFormat="1" ht="24.75" customHeight="1">
      <c r="A114" s="94" t="s">
        <v>467</v>
      </c>
      <c r="B114" s="95" t="s">
        <v>2</v>
      </c>
      <c r="C114" s="96">
        <v>88401973823</v>
      </c>
      <c r="D114" s="96">
        <v>1572555268.1099999</v>
      </c>
      <c r="E114" s="96">
        <v>1572555268.1099999</v>
      </c>
      <c r="F114" s="96">
        <v>1572555268.1099999</v>
      </c>
      <c r="G114" s="96">
        <v>2809175158</v>
      </c>
      <c r="H114" s="96">
        <v>2717340987.6500001</v>
      </c>
      <c r="I114" s="96">
        <v>2717340987.6500001</v>
      </c>
      <c r="J114" s="96">
        <v>4381730426.1099997</v>
      </c>
      <c r="K114" s="96">
        <v>4289896255.7600002</v>
      </c>
      <c r="L114" s="96">
        <v>4289896255.7600002</v>
      </c>
      <c r="M114" s="97">
        <v>4.8499999999999996</v>
      </c>
      <c r="N114" s="97">
        <v>4.8499999999999996</v>
      </c>
      <c r="O114" s="97">
        <f t="shared" si="1"/>
        <v>9.0586602954970397E-3</v>
      </c>
      <c r="P114" s="97">
        <v>84020243396.889999</v>
      </c>
      <c r="Q114" s="97">
        <v>0</v>
      </c>
    </row>
    <row r="115" spans="1:17" s="85" customFormat="1" ht="49.5" customHeight="1">
      <c r="A115" s="94" t="s">
        <v>468</v>
      </c>
      <c r="B115" s="95" t="s">
        <v>469</v>
      </c>
      <c r="C115" s="96">
        <v>5157839831</v>
      </c>
      <c r="D115" s="96">
        <v>5157839831</v>
      </c>
      <c r="E115" s="96">
        <v>1445507396</v>
      </c>
      <c r="F115" s="96">
        <v>1445507396</v>
      </c>
      <c r="G115" s="96">
        <v>0</v>
      </c>
      <c r="H115" s="96">
        <v>0</v>
      </c>
      <c r="I115" s="96">
        <v>0</v>
      </c>
      <c r="J115" s="96">
        <v>5157839831</v>
      </c>
      <c r="K115" s="96">
        <v>1445507396</v>
      </c>
      <c r="L115" s="96">
        <v>1445507396</v>
      </c>
      <c r="M115" s="97">
        <v>28.03</v>
      </c>
      <c r="N115" s="97">
        <v>28.03</v>
      </c>
      <c r="O115" s="97">
        <f t="shared" si="1"/>
        <v>3.0523722892857492E-3</v>
      </c>
      <c r="P115" s="97">
        <v>0</v>
      </c>
      <c r="Q115" s="97">
        <v>0</v>
      </c>
    </row>
    <row r="116" spans="1:17" s="85" customFormat="1" ht="24.75" customHeight="1">
      <c r="A116" s="94" t="s">
        <v>470</v>
      </c>
      <c r="B116" s="95" t="s">
        <v>471</v>
      </c>
      <c r="C116" s="96">
        <v>45000000000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7">
        <v>0</v>
      </c>
      <c r="N116" s="97">
        <v>0</v>
      </c>
      <c r="O116" s="97">
        <f t="shared" si="1"/>
        <v>0</v>
      </c>
      <c r="P116" s="97">
        <v>45000000000</v>
      </c>
      <c r="Q116" s="97">
        <v>0</v>
      </c>
    </row>
    <row r="117" spans="1:17" s="85" customFormat="1" ht="24.75" customHeight="1">
      <c r="A117" s="94" t="s">
        <v>472</v>
      </c>
      <c r="B117" s="95" t="s">
        <v>473</v>
      </c>
      <c r="C117" s="96">
        <v>13729872979</v>
      </c>
      <c r="D117" s="96">
        <v>0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7">
        <v>0</v>
      </c>
      <c r="N117" s="97">
        <v>0</v>
      </c>
      <c r="O117" s="97">
        <f t="shared" si="1"/>
        <v>0</v>
      </c>
      <c r="P117" s="97">
        <v>13729872979</v>
      </c>
      <c r="Q117" s="97">
        <v>0</v>
      </c>
    </row>
    <row r="118" spans="1:17" s="85" customFormat="1" ht="24.75" customHeight="1">
      <c r="A118" s="94" t="s">
        <v>474</v>
      </c>
      <c r="B118" s="95" t="s">
        <v>475</v>
      </c>
      <c r="C118" s="96">
        <v>17734209552</v>
      </c>
      <c r="D118" s="96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0</v>
      </c>
      <c r="J118" s="96">
        <v>0</v>
      </c>
      <c r="K118" s="96">
        <v>0</v>
      </c>
      <c r="L118" s="96">
        <v>0</v>
      </c>
      <c r="M118" s="97">
        <v>0</v>
      </c>
      <c r="N118" s="97">
        <v>0</v>
      </c>
      <c r="O118" s="97">
        <f t="shared" si="1"/>
        <v>0</v>
      </c>
      <c r="P118" s="97">
        <v>17734209552</v>
      </c>
      <c r="Q118" s="97">
        <v>0</v>
      </c>
    </row>
    <row r="119" spans="1:17" s="85" customFormat="1" ht="24.75" customHeight="1">
      <c r="A119" s="94" t="s">
        <v>476</v>
      </c>
      <c r="B119" s="95" t="s">
        <v>477</v>
      </c>
      <c r="C119" s="96">
        <v>1665947077</v>
      </c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7">
        <v>0</v>
      </c>
      <c r="N119" s="97">
        <v>0</v>
      </c>
      <c r="O119" s="97">
        <f t="shared" si="1"/>
        <v>0</v>
      </c>
      <c r="P119" s="97">
        <v>1665947077</v>
      </c>
      <c r="Q119" s="97">
        <v>0</v>
      </c>
    </row>
    <row r="120" spans="1:17" s="85" customFormat="1" ht="24.75" customHeight="1">
      <c r="A120" s="94" t="s">
        <v>478</v>
      </c>
      <c r="B120" s="95" t="s">
        <v>479</v>
      </c>
      <c r="C120" s="96">
        <v>0</v>
      </c>
      <c r="D120" s="96">
        <v>0</v>
      </c>
      <c r="E120" s="96">
        <v>0</v>
      </c>
      <c r="F120" s="96">
        <v>0</v>
      </c>
      <c r="G120" s="96">
        <v>0</v>
      </c>
      <c r="H120" s="96">
        <v>0</v>
      </c>
      <c r="I120" s="96">
        <v>0</v>
      </c>
      <c r="J120" s="96">
        <v>0</v>
      </c>
      <c r="K120" s="96">
        <v>0</v>
      </c>
      <c r="L120" s="96">
        <v>0</v>
      </c>
      <c r="M120" s="97">
        <v>0</v>
      </c>
      <c r="N120" s="97">
        <v>0</v>
      </c>
      <c r="O120" s="97">
        <f t="shared" si="1"/>
        <v>0</v>
      </c>
      <c r="P120" s="97">
        <v>0</v>
      </c>
      <c r="Q120" s="97">
        <v>0</v>
      </c>
    </row>
    <row r="121" spans="1:17" s="85" customFormat="1" ht="24.75" customHeight="1">
      <c r="A121" s="94" t="s">
        <v>480</v>
      </c>
      <c r="B121" s="95" t="s">
        <v>481</v>
      </c>
      <c r="C121" s="96">
        <v>84042134</v>
      </c>
      <c r="D121" s="96">
        <v>84042134</v>
      </c>
      <c r="E121" s="96">
        <v>0</v>
      </c>
      <c r="F121" s="96">
        <v>0</v>
      </c>
      <c r="G121" s="96">
        <v>0</v>
      </c>
      <c r="H121" s="96">
        <v>0</v>
      </c>
      <c r="I121" s="96">
        <v>0</v>
      </c>
      <c r="J121" s="96">
        <v>84042134</v>
      </c>
      <c r="K121" s="96">
        <v>0</v>
      </c>
      <c r="L121" s="96">
        <v>0</v>
      </c>
      <c r="M121" s="97">
        <v>0</v>
      </c>
      <c r="N121" s="97">
        <v>0</v>
      </c>
      <c r="O121" s="97">
        <f t="shared" si="1"/>
        <v>0</v>
      </c>
      <c r="P121" s="97">
        <v>0</v>
      </c>
      <c r="Q121" s="97">
        <v>0</v>
      </c>
    </row>
    <row r="122" spans="1:17" s="87" customFormat="1" ht="24.75" customHeight="1">
      <c r="A122" s="94" t="s">
        <v>482</v>
      </c>
      <c r="B122" s="95" t="s">
        <v>483</v>
      </c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0</v>
      </c>
      <c r="J122" s="96">
        <v>0</v>
      </c>
      <c r="K122" s="96">
        <v>0</v>
      </c>
      <c r="L122" s="96">
        <v>0</v>
      </c>
      <c r="M122" s="97">
        <v>0</v>
      </c>
      <c r="N122" s="97">
        <v>0</v>
      </c>
      <c r="O122" s="97">
        <f t="shared" si="1"/>
        <v>0</v>
      </c>
      <c r="P122" s="97">
        <v>0</v>
      </c>
      <c r="Q122" s="97">
        <v>0</v>
      </c>
    </row>
    <row r="123" spans="1:17" s="87" customFormat="1" ht="24.75" customHeight="1">
      <c r="A123" s="94" t="s">
        <v>484</v>
      </c>
      <c r="B123" s="95" t="s">
        <v>485</v>
      </c>
      <c r="C123" s="96">
        <v>0</v>
      </c>
      <c r="D123" s="96">
        <v>0</v>
      </c>
      <c r="E123" s="96">
        <v>0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v>0</v>
      </c>
      <c r="L123" s="96">
        <v>0</v>
      </c>
      <c r="M123" s="97">
        <v>0</v>
      </c>
      <c r="N123" s="97">
        <v>0</v>
      </c>
      <c r="O123" s="97">
        <f t="shared" si="1"/>
        <v>0</v>
      </c>
      <c r="P123" s="97">
        <v>0</v>
      </c>
      <c r="Q123" s="97">
        <v>0</v>
      </c>
    </row>
    <row r="124" spans="1:17" s="85" customFormat="1" ht="24.75" customHeight="1">
      <c r="A124" s="14" t="s">
        <v>486</v>
      </c>
      <c r="B124" s="86" t="s">
        <v>487</v>
      </c>
      <c r="C124" s="15">
        <v>563619690121.53003</v>
      </c>
      <c r="D124" s="15">
        <v>170856469214.59</v>
      </c>
      <c r="E124" s="15">
        <v>60750813743.860001</v>
      </c>
      <c r="F124" s="15">
        <v>60750813743.860001</v>
      </c>
      <c r="G124" s="15">
        <v>62806851695.330002</v>
      </c>
      <c r="H124" s="15">
        <v>17347865877.330002</v>
      </c>
      <c r="I124" s="15">
        <v>17347865877.330002</v>
      </c>
      <c r="J124" s="15">
        <v>233663320909.92001</v>
      </c>
      <c r="K124" s="15">
        <v>78098679621.190002</v>
      </c>
      <c r="L124" s="15">
        <v>78098679621.190002</v>
      </c>
      <c r="M124" s="15">
        <v>13.86</v>
      </c>
      <c r="N124" s="15">
        <v>13.86</v>
      </c>
      <c r="O124" s="15">
        <f t="shared" si="1"/>
        <v>0.16491527208036921</v>
      </c>
      <c r="P124" s="15">
        <v>329956369211.60999</v>
      </c>
      <c r="Q124" s="15">
        <v>0</v>
      </c>
    </row>
    <row r="125" spans="1:17" s="85" customFormat="1" ht="24.75" customHeight="1">
      <c r="A125" s="6" t="s">
        <v>488</v>
      </c>
      <c r="B125" s="88" t="s">
        <v>489</v>
      </c>
      <c r="C125" s="7">
        <v>563619690121.53003</v>
      </c>
      <c r="D125" s="7">
        <v>170856469214.59</v>
      </c>
      <c r="E125" s="7">
        <v>60750813743.860001</v>
      </c>
      <c r="F125" s="7">
        <v>60750813743.860001</v>
      </c>
      <c r="G125" s="7">
        <v>62806851695.330002</v>
      </c>
      <c r="H125" s="7">
        <v>17347865877.330002</v>
      </c>
      <c r="I125" s="7">
        <v>17347865877.330002</v>
      </c>
      <c r="J125" s="7">
        <v>233663320909.92001</v>
      </c>
      <c r="K125" s="7">
        <v>78098679621.190002</v>
      </c>
      <c r="L125" s="7">
        <v>78098679621.190002</v>
      </c>
      <c r="M125" s="89">
        <v>13.86</v>
      </c>
      <c r="N125" s="89">
        <v>13.86</v>
      </c>
      <c r="O125" s="89">
        <f t="shared" si="1"/>
        <v>0.16491527208036921</v>
      </c>
      <c r="P125" s="89">
        <v>329956369211.60999</v>
      </c>
      <c r="Q125" s="89">
        <v>0</v>
      </c>
    </row>
    <row r="126" spans="1:17" s="85" customFormat="1" ht="24.75" customHeight="1">
      <c r="A126" s="8" t="s">
        <v>490</v>
      </c>
      <c r="B126" s="90" t="s">
        <v>491</v>
      </c>
      <c r="C126" s="9">
        <v>2000000000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1">
        <v>0</v>
      </c>
      <c r="N126" s="91">
        <v>0</v>
      </c>
      <c r="O126" s="91">
        <f t="shared" si="1"/>
        <v>0</v>
      </c>
      <c r="P126" s="91">
        <v>2000000000</v>
      </c>
      <c r="Q126" s="91">
        <v>0</v>
      </c>
    </row>
    <row r="127" spans="1:17" s="85" customFormat="1" ht="24.75" customHeight="1">
      <c r="A127" s="8" t="s">
        <v>492</v>
      </c>
      <c r="B127" s="90" t="s">
        <v>493</v>
      </c>
      <c r="C127" s="9">
        <v>498257035</v>
      </c>
      <c r="D127" s="9">
        <v>498257035</v>
      </c>
      <c r="E127" s="9">
        <v>15064</v>
      </c>
      <c r="F127" s="9">
        <v>15064</v>
      </c>
      <c r="G127" s="9">
        <v>0</v>
      </c>
      <c r="H127" s="9">
        <v>0</v>
      </c>
      <c r="I127" s="9">
        <v>0</v>
      </c>
      <c r="J127" s="9">
        <v>498257035</v>
      </c>
      <c r="K127" s="9">
        <v>15064</v>
      </c>
      <c r="L127" s="9">
        <v>15064</v>
      </c>
      <c r="M127" s="91">
        <v>0</v>
      </c>
      <c r="N127" s="91">
        <v>0</v>
      </c>
      <c r="O127" s="91">
        <f t="shared" si="1"/>
        <v>3.1809547493868737E-8</v>
      </c>
      <c r="P127" s="91">
        <v>0</v>
      </c>
      <c r="Q127" s="91">
        <v>0</v>
      </c>
    </row>
    <row r="128" spans="1:17" s="85" customFormat="1" ht="24.75" customHeight="1">
      <c r="A128" s="8" t="s">
        <v>494</v>
      </c>
      <c r="B128" s="90" t="s">
        <v>495</v>
      </c>
      <c r="C128" s="9">
        <v>4279616897</v>
      </c>
      <c r="D128" s="9">
        <v>2579616897</v>
      </c>
      <c r="E128" s="9">
        <v>1048585038</v>
      </c>
      <c r="F128" s="9">
        <v>1048585038</v>
      </c>
      <c r="G128" s="9">
        <v>0</v>
      </c>
      <c r="H128" s="9">
        <v>70995900</v>
      </c>
      <c r="I128" s="9">
        <v>70995900</v>
      </c>
      <c r="J128" s="9">
        <v>2579616897</v>
      </c>
      <c r="K128" s="9">
        <v>1119580938</v>
      </c>
      <c r="L128" s="9">
        <v>1119580938</v>
      </c>
      <c r="M128" s="91">
        <v>26.16</v>
      </c>
      <c r="N128" s="91">
        <v>26.16</v>
      </c>
      <c r="O128" s="91">
        <f t="shared" si="1"/>
        <v>2.3641372159148373E-3</v>
      </c>
      <c r="P128" s="91">
        <v>1700000000</v>
      </c>
      <c r="Q128" s="91">
        <v>0</v>
      </c>
    </row>
    <row r="129" spans="1:17" s="85" customFormat="1" ht="24.75" customHeight="1">
      <c r="A129" s="8" t="s">
        <v>496</v>
      </c>
      <c r="B129" s="90" t="s">
        <v>497</v>
      </c>
      <c r="C129" s="9">
        <v>2695721534</v>
      </c>
      <c r="D129" s="9">
        <v>345721534</v>
      </c>
      <c r="E129" s="9">
        <v>129158560</v>
      </c>
      <c r="F129" s="9">
        <v>129158560</v>
      </c>
      <c r="G129" s="9">
        <v>0</v>
      </c>
      <c r="H129" s="9">
        <v>4589433</v>
      </c>
      <c r="I129" s="9">
        <v>4589433</v>
      </c>
      <c r="J129" s="9">
        <v>345721534</v>
      </c>
      <c r="K129" s="9">
        <v>133747993</v>
      </c>
      <c r="L129" s="9">
        <v>133747993</v>
      </c>
      <c r="M129" s="91">
        <v>4.96</v>
      </c>
      <c r="N129" s="91">
        <v>4.96</v>
      </c>
      <c r="O129" s="91">
        <f t="shared" si="1"/>
        <v>2.8242585870573043E-4</v>
      </c>
      <c r="P129" s="91">
        <v>2350000000</v>
      </c>
      <c r="Q129" s="91">
        <v>0</v>
      </c>
    </row>
    <row r="130" spans="1:17" s="85" customFormat="1" ht="24.75" customHeight="1">
      <c r="A130" s="8" t="s">
        <v>498</v>
      </c>
      <c r="B130" s="90" t="s">
        <v>499</v>
      </c>
      <c r="C130" s="9">
        <v>8405938558</v>
      </c>
      <c r="D130" s="9">
        <v>3839048629.5999999</v>
      </c>
      <c r="E130" s="9">
        <v>3839048629.5999999</v>
      </c>
      <c r="F130" s="9">
        <v>3839048629.5999999</v>
      </c>
      <c r="G130" s="9">
        <v>1616592497.0699999</v>
      </c>
      <c r="H130" s="9">
        <v>1589867216.0699999</v>
      </c>
      <c r="I130" s="9">
        <v>1589867216.0699999</v>
      </c>
      <c r="J130" s="9">
        <v>5455641126.6700001</v>
      </c>
      <c r="K130" s="9">
        <v>5428915845.6700001</v>
      </c>
      <c r="L130" s="9">
        <v>5428915845.6700001</v>
      </c>
      <c r="M130" s="91">
        <v>64.58</v>
      </c>
      <c r="N130" s="91">
        <v>64.58</v>
      </c>
      <c r="O130" s="91">
        <f t="shared" si="1"/>
        <v>1.1463844691519943E-2</v>
      </c>
      <c r="P130" s="91">
        <v>2950297431.3299999</v>
      </c>
      <c r="Q130" s="91">
        <v>0</v>
      </c>
    </row>
    <row r="131" spans="1:17" s="85" customFormat="1" ht="24.75" customHeight="1">
      <c r="A131" s="8" t="s">
        <v>500</v>
      </c>
      <c r="B131" s="90" t="s">
        <v>501</v>
      </c>
      <c r="C131" s="9">
        <v>84768409160.529999</v>
      </c>
      <c r="D131" s="9">
        <v>3593825118.9899998</v>
      </c>
      <c r="E131" s="9">
        <v>3576006200.9899998</v>
      </c>
      <c r="F131" s="9">
        <v>3576006200.9899998</v>
      </c>
      <c r="G131" s="9">
        <v>61190259198.260002</v>
      </c>
      <c r="H131" s="9">
        <v>3410191566.3200002</v>
      </c>
      <c r="I131" s="9">
        <v>3410191566.3200002</v>
      </c>
      <c r="J131" s="9">
        <v>64784084317.25</v>
      </c>
      <c r="K131" s="9">
        <v>6986197767.3100004</v>
      </c>
      <c r="L131" s="9">
        <v>6986197767.3100004</v>
      </c>
      <c r="M131" s="91">
        <v>8.24</v>
      </c>
      <c r="N131" s="91">
        <v>8.24</v>
      </c>
      <c r="O131" s="91">
        <f t="shared" si="1"/>
        <v>1.4752243074934094E-2</v>
      </c>
      <c r="P131" s="91">
        <v>19984324843.279999</v>
      </c>
      <c r="Q131" s="91">
        <v>0</v>
      </c>
    </row>
    <row r="132" spans="1:17" s="85" customFormat="1" ht="24.75" customHeight="1">
      <c r="A132" s="8" t="s">
        <v>502</v>
      </c>
      <c r="B132" s="90" t="s">
        <v>503</v>
      </c>
      <c r="C132" s="9">
        <v>460971746937</v>
      </c>
      <c r="D132" s="9">
        <v>160000000000</v>
      </c>
      <c r="E132" s="9">
        <v>52158000251.269997</v>
      </c>
      <c r="F132" s="9">
        <v>52158000251.269997</v>
      </c>
      <c r="G132" s="9">
        <v>0</v>
      </c>
      <c r="H132" s="9">
        <v>12272221761.940001</v>
      </c>
      <c r="I132" s="9">
        <v>12272221761.940001</v>
      </c>
      <c r="J132" s="9">
        <v>160000000000</v>
      </c>
      <c r="K132" s="9">
        <v>64430222013.209999</v>
      </c>
      <c r="L132" s="9">
        <v>64430222013.209999</v>
      </c>
      <c r="M132" s="91">
        <v>13.98</v>
      </c>
      <c r="N132" s="91">
        <v>13.98</v>
      </c>
      <c r="O132" s="91">
        <f t="shared" si="1"/>
        <v>0.13605258942974713</v>
      </c>
      <c r="P132" s="91">
        <v>300971746937</v>
      </c>
      <c r="Q132" s="91">
        <v>0</v>
      </c>
    </row>
    <row r="133" spans="1:17" s="102" customFormat="1" ht="24.75" customHeight="1">
      <c r="A133" s="8" t="s">
        <v>504</v>
      </c>
      <c r="B133" s="8" t="s">
        <v>505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/>
      <c r="P133" s="8">
        <v>0</v>
      </c>
      <c r="Q133" s="8">
        <v>0</v>
      </c>
    </row>
    <row r="134" spans="1:17" s="87" customFormat="1" ht="24.75" customHeight="1">
      <c r="A134" s="14" t="s">
        <v>506</v>
      </c>
      <c r="B134" s="86" t="s">
        <v>507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0</v>
      </c>
      <c r="Q134" s="15">
        <v>0</v>
      </c>
    </row>
    <row r="135" spans="1:17" s="85" customFormat="1" ht="24.75" customHeight="1">
      <c r="A135" s="6" t="s">
        <v>508</v>
      </c>
      <c r="B135" s="88" t="s">
        <v>4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9">
        <v>0</v>
      </c>
      <c r="N135" s="89">
        <v>0</v>
      </c>
      <c r="O135" s="89">
        <f t="shared" si="1"/>
        <v>0</v>
      </c>
      <c r="P135" s="89">
        <v>0</v>
      </c>
      <c r="Q135" s="89">
        <v>0</v>
      </c>
    </row>
    <row r="136" spans="1:17" s="85" customFormat="1" ht="24.75" customHeight="1">
      <c r="A136" s="8" t="s">
        <v>509</v>
      </c>
      <c r="B136" s="90" t="s">
        <v>510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1">
        <v>0</v>
      </c>
      <c r="N136" s="91">
        <v>0</v>
      </c>
      <c r="O136" s="91">
        <f t="shared" si="1"/>
        <v>0</v>
      </c>
      <c r="P136" s="91">
        <v>0</v>
      </c>
      <c r="Q136" s="91">
        <v>0</v>
      </c>
    </row>
    <row r="137" spans="1:17" s="85" customFormat="1" ht="24.75" customHeight="1">
      <c r="A137" s="4" t="s">
        <v>511</v>
      </c>
      <c r="B137" s="84" t="s">
        <v>512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/>
      <c r="P137" s="5">
        <v>0</v>
      </c>
      <c r="Q137" s="5">
        <v>0</v>
      </c>
    </row>
    <row r="138" spans="1:17" s="87" customFormat="1" ht="12.75">
      <c r="A138" s="103" t="s">
        <v>513</v>
      </c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6"/>
      <c r="N138" s="106"/>
      <c r="O138" s="106"/>
      <c r="P138" s="107"/>
      <c r="Q138" s="107"/>
    </row>
    <row r="139" spans="1:17" s="115" customFormat="1" ht="15">
      <c r="A139" s="108" t="s">
        <v>514</v>
      </c>
      <c r="B139" s="109" t="s">
        <v>3</v>
      </c>
      <c r="C139" s="110">
        <v>82832042592897</v>
      </c>
      <c r="D139" s="111">
        <v>80571267372962.5</v>
      </c>
      <c r="E139" s="111">
        <v>40808040137977.398</v>
      </c>
      <c r="F139" s="111">
        <v>40808040137977.398</v>
      </c>
      <c r="G139" s="111">
        <v>1113925940216.23</v>
      </c>
      <c r="H139" s="111">
        <v>6548810829184.4697</v>
      </c>
      <c r="I139" s="111">
        <v>6548810829184.4697</v>
      </c>
      <c r="J139" s="111">
        <v>81685193313178.797</v>
      </c>
      <c r="K139" s="111">
        <v>47356850967161.898</v>
      </c>
      <c r="L139" s="111">
        <v>47356850967161.898</v>
      </c>
      <c r="M139" s="112">
        <v>57.17</v>
      </c>
      <c r="N139" s="112">
        <v>57.17</v>
      </c>
      <c r="O139" s="113">
        <f>L139/$L$139*100</f>
        <v>100</v>
      </c>
      <c r="P139" s="114">
        <v>1146849279718.1799</v>
      </c>
      <c r="Q139" s="114">
        <v>0</v>
      </c>
    </row>
  </sheetData>
  <autoFilter ref="A8:Q139" xr:uid="{7076423F-FBDD-4DAB-B178-6D9FCFED88F1}"/>
  <mergeCells count="5">
    <mergeCell ref="D7:F7"/>
    <mergeCell ref="G7:I7"/>
    <mergeCell ref="J7:L7"/>
    <mergeCell ref="M7:O7"/>
    <mergeCell ref="P7:P8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3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5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Julio 2023</Descripci_x00f3_n>
    <Fecha_x0020_de_x0020_publicaci_x00f3_n xmlns="a89a2212-8ffe-4f56-88b2-5e2fabe15bb8" xsi:nil="true"/>
    <c96f xmlns="7863b4b1-a814-4304-b576-adec0742564d">7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1FF0A2-83FF-4138-9A0C-A00525A1DD5F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2023-08-14T16:14:07Z</cp:lastPrinted>
  <dcterms:created xsi:type="dcterms:W3CDTF">2020-02-07T13:30:09Z</dcterms:created>
  <dcterms:modified xsi:type="dcterms:W3CDTF">2023-08-14T20:24:41Z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